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0" i="3"/>
  <c r="F192"/>
  <c r="G239" i="1"/>
  <c r="F50" i="3"/>
  <c r="F253"/>
  <c r="F247"/>
  <c r="F235"/>
  <c r="F229"/>
  <c r="F225"/>
  <c r="F218"/>
  <c r="F197"/>
  <c r="F157"/>
  <c r="F153"/>
  <c r="F141"/>
  <c r="F133"/>
  <c r="F121"/>
  <c r="F118"/>
  <c r="F112"/>
  <c r="F104"/>
  <c r="F100"/>
  <c r="F94"/>
  <c r="F90"/>
  <c r="F86"/>
  <c r="F82"/>
  <c r="F78"/>
  <c r="F75"/>
  <c r="F69"/>
  <c r="F61"/>
  <c r="F52"/>
  <c r="F41" l="1"/>
  <c r="F34"/>
  <c r="F258"/>
  <c r="F257"/>
  <c r="F255"/>
  <c r="F254"/>
  <c r="F251"/>
  <c r="F250"/>
  <c r="F248"/>
  <c r="F245"/>
  <c r="F244"/>
  <c r="F242"/>
  <c r="F239"/>
  <c r="F237"/>
  <c r="F236"/>
  <c r="F233"/>
  <c r="F232"/>
  <c r="F230"/>
  <c r="F227"/>
  <c r="F226"/>
  <c r="F223"/>
  <c r="F222"/>
  <c r="F220"/>
  <c r="F219"/>
  <c r="F216"/>
  <c r="F215"/>
  <c r="F213"/>
  <c r="F212"/>
  <c r="F211"/>
  <c r="F210"/>
  <c r="F209"/>
  <c r="F207"/>
  <c r="F206"/>
  <c r="F201"/>
  <c r="F204"/>
  <c r="F203"/>
  <c r="F202"/>
  <c r="F199"/>
  <c r="F198"/>
  <c r="F195"/>
  <c r="F194"/>
  <c r="F191"/>
  <c r="F189"/>
  <c r="F187"/>
  <c r="F185"/>
  <c r="F184"/>
  <c r="F182"/>
  <c r="F180"/>
  <c r="F179"/>
  <c r="F177"/>
  <c r="F175"/>
  <c r="F171"/>
  <c r="F173"/>
  <c r="F172"/>
  <c r="F169"/>
  <c r="F167"/>
  <c r="F165"/>
  <c r="F164"/>
  <c r="F162"/>
  <c r="F160"/>
  <c r="F159"/>
  <c r="F158"/>
  <c r="F155"/>
  <c r="F154"/>
  <c r="F151"/>
  <c r="F150"/>
  <c r="F149"/>
  <c r="F148"/>
  <c r="F147"/>
  <c r="F145"/>
  <c r="F144"/>
  <c r="F143"/>
  <c r="F142"/>
  <c r="F139"/>
  <c r="F137"/>
  <c r="F135"/>
  <c r="F134"/>
  <c r="F131"/>
  <c r="F130"/>
  <c r="F129"/>
  <c r="F127"/>
  <c r="F125"/>
  <c r="F123"/>
  <c r="F122"/>
  <c r="F119"/>
  <c r="F116"/>
  <c r="F115"/>
  <c r="F114"/>
  <c r="F113"/>
  <c r="F110"/>
  <c r="F109"/>
  <c r="F108"/>
  <c r="F106"/>
  <c r="F105"/>
  <c r="F102"/>
  <c r="F101"/>
  <c r="F29"/>
  <c r="F30"/>
  <c r="F31"/>
  <c r="F32"/>
  <c r="F98"/>
  <c r="F96"/>
  <c r="F95"/>
  <c r="F92"/>
  <c r="F91"/>
  <c r="F88"/>
  <c r="F87"/>
  <c r="F84"/>
  <c r="F83"/>
  <c r="F80"/>
  <c r="F79"/>
  <c r="F76"/>
  <c r="F73"/>
  <c r="F72"/>
  <c r="F70"/>
  <c r="F67"/>
  <c r="F66"/>
  <c r="F64"/>
  <c r="F63"/>
  <c r="F62"/>
  <c r="F59"/>
  <c r="F58"/>
  <c r="F56"/>
  <c r="F55"/>
  <c r="F54"/>
  <c r="F53"/>
  <c r="F49"/>
  <c r="F48"/>
  <c r="F47"/>
  <c r="F46"/>
  <c r="F44"/>
  <c r="F43"/>
  <c r="F42"/>
  <c r="F39"/>
  <c r="F38"/>
  <c r="F37"/>
  <c r="F36"/>
  <c r="F35"/>
  <c r="F24"/>
  <c r="F27"/>
  <c r="F26"/>
  <c r="F25"/>
  <c r="F22"/>
  <c r="F21"/>
  <c r="F20"/>
  <c r="F19"/>
  <c r="F18"/>
  <c r="F17"/>
  <c r="F15"/>
  <c r="F14"/>
  <c r="F13"/>
  <c r="F12"/>
  <c r="F10"/>
  <c r="F11"/>
  <c r="F4"/>
  <c r="F8"/>
  <c r="F7"/>
  <c r="F6"/>
  <c r="F5"/>
  <c r="F39" i="2"/>
  <c r="F34"/>
  <c r="F10"/>
  <c r="F11"/>
  <c r="F12"/>
  <c r="F14"/>
  <c r="F15"/>
  <c r="F16"/>
  <c r="F18"/>
  <c r="F19"/>
  <c r="F20"/>
  <c r="F21"/>
  <c r="F23"/>
  <c r="F24"/>
  <c r="F25"/>
  <c r="F26"/>
  <c r="F28"/>
  <c r="F29"/>
  <c r="F30"/>
  <c r="F31"/>
  <c r="F32"/>
  <c r="F35"/>
  <c r="F37"/>
  <c r="F41"/>
  <c r="F42"/>
  <c r="F43"/>
  <c r="F45"/>
  <c r="F46"/>
  <c r="F47"/>
  <c r="F48"/>
  <c r="F49"/>
  <c r="F51"/>
  <c r="F52"/>
  <c r="F53"/>
  <c r="F55"/>
  <c r="F56"/>
  <c r="F58"/>
  <c r="F60"/>
  <c r="F61"/>
  <c r="F62"/>
  <c r="F63"/>
  <c r="F65"/>
  <c r="F66"/>
  <c r="F67"/>
  <c r="F69"/>
  <c r="F71"/>
  <c r="F72"/>
  <c r="F73"/>
  <c r="F75"/>
  <c r="F76"/>
  <c r="F78"/>
  <c r="F79"/>
  <c r="F80"/>
  <c r="F81"/>
  <c r="F82"/>
  <c r="F83"/>
  <c r="F85"/>
  <c r="F86"/>
  <c r="F87"/>
  <c r="F89"/>
  <c r="F90"/>
  <c r="F92"/>
  <c r="F93"/>
  <c r="F95"/>
  <c r="F96"/>
  <c r="F97"/>
  <c r="F99"/>
  <c r="F100"/>
  <c r="F101"/>
  <c r="F103"/>
  <c r="F104"/>
  <c r="F106"/>
  <c r="F107"/>
  <c r="F109"/>
  <c r="F110"/>
  <c r="F111"/>
  <c r="F112"/>
  <c r="F113"/>
  <c r="F115"/>
  <c r="F116"/>
  <c r="F117"/>
  <c r="F118"/>
  <c r="F119"/>
  <c r="F120"/>
  <c r="F122"/>
  <c r="F123"/>
  <c r="F124"/>
  <c r="F126"/>
  <c r="F128"/>
  <c r="F130"/>
  <c r="F131"/>
  <c r="F132"/>
  <c r="F133"/>
  <c r="F135"/>
  <c r="F137"/>
  <c r="F138"/>
  <c r="F139"/>
  <c r="F141"/>
  <c r="F142"/>
  <c r="F143"/>
  <c r="F144"/>
  <c r="F145"/>
  <c r="F147"/>
  <c r="F148"/>
  <c r="F149"/>
  <c r="F151"/>
  <c r="F153"/>
  <c r="F154"/>
  <c r="F155"/>
  <c r="F156"/>
  <c r="F158"/>
  <c r="F159"/>
  <c r="F160"/>
  <c r="F162"/>
  <c r="F163"/>
  <c r="F164"/>
  <c r="F165"/>
  <c r="F166"/>
  <c r="F168"/>
  <c r="F169"/>
  <c r="F170"/>
  <c r="F171"/>
  <c r="F172"/>
  <c r="F173"/>
  <c r="F175"/>
  <c r="F176"/>
  <c r="F178"/>
  <c r="F179"/>
  <c r="F181"/>
  <c r="F182"/>
  <c r="F183"/>
  <c r="F185"/>
  <c r="F186"/>
  <c r="F188"/>
  <c r="F189"/>
  <c r="F190"/>
  <c r="F192"/>
  <c r="F193"/>
  <c r="F195"/>
  <c r="F197"/>
  <c r="F198"/>
  <c r="F200"/>
  <c r="F201"/>
  <c r="F203"/>
  <c r="F205"/>
  <c r="F206"/>
  <c r="F207"/>
  <c r="F209"/>
  <c r="F210"/>
  <c r="F212"/>
  <c r="F213"/>
  <c r="F214"/>
  <c r="F215"/>
  <c r="F217"/>
  <c r="F218"/>
  <c r="F219"/>
  <c r="F221"/>
  <c r="F222"/>
  <c r="F224"/>
  <c r="F225"/>
  <c r="F226"/>
  <c r="F227"/>
  <c r="F228"/>
  <c r="F230"/>
  <c r="F231"/>
  <c r="F232"/>
  <c r="F234"/>
  <c r="F236"/>
  <c r="F237"/>
  <c r="F239"/>
  <c r="F241"/>
  <c r="F242"/>
  <c r="F244"/>
  <c r="F245"/>
  <c r="F247"/>
  <c r="F248"/>
  <c r="F250"/>
  <c r="F252"/>
  <c r="F9"/>
  <c r="F5"/>
  <c r="F6"/>
  <c r="F8"/>
  <c r="F4"/>
  <c r="G31" i="1"/>
  <c r="G32"/>
  <c r="G33"/>
  <c r="G34"/>
  <c r="G36"/>
  <c r="G37"/>
  <c r="G38"/>
  <c r="G39"/>
  <c r="G12"/>
  <c r="G14"/>
  <c r="G15"/>
  <c r="G250"/>
  <c r="G251"/>
  <c r="G252"/>
  <c r="G253"/>
  <c r="G254"/>
  <c r="G249"/>
  <c r="G247"/>
  <c r="G242"/>
  <c r="G244"/>
  <c r="G245"/>
  <c r="G241"/>
  <c r="G238"/>
  <c r="G237"/>
  <c r="G222"/>
  <c r="G224"/>
  <c r="G226"/>
  <c r="G227"/>
  <c r="G228"/>
  <c r="G229"/>
  <c r="G231"/>
  <c r="G232"/>
  <c r="G233"/>
  <c r="G235"/>
  <c r="G236"/>
  <c r="G220"/>
  <c r="G219"/>
  <c r="G217"/>
  <c r="G216"/>
  <c r="G215"/>
  <c r="G211"/>
  <c r="G212"/>
  <c r="G213"/>
  <c r="G210"/>
  <c r="G209"/>
  <c r="G206"/>
  <c r="G207"/>
  <c r="G192"/>
  <c r="G193"/>
  <c r="G194"/>
  <c r="G195"/>
  <c r="G197"/>
  <c r="G198"/>
  <c r="G200"/>
  <c r="G201"/>
  <c r="G203"/>
  <c r="G205"/>
  <c r="G190"/>
  <c r="G188"/>
  <c r="G186"/>
  <c r="G185"/>
  <c r="G184"/>
  <c r="G182"/>
  <c r="G176"/>
  <c r="G178"/>
  <c r="G179"/>
  <c r="G180"/>
  <c r="G175"/>
  <c r="G173"/>
  <c r="G171"/>
  <c r="G170"/>
  <c r="G169"/>
  <c r="G167"/>
  <c r="G165"/>
  <c r="G166"/>
  <c r="G164"/>
  <c r="G152"/>
  <c r="G153"/>
  <c r="G154"/>
  <c r="G156"/>
  <c r="G157"/>
  <c r="G158"/>
  <c r="G159"/>
  <c r="G160"/>
  <c r="G161"/>
  <c r="G163"/>
  <c r="G149"/>
  <c r="G150"/>
  <c r="G151"/>
  <c r="G146"/>
  <c r="G147"/>
  <c r="G145"/>
  <c r="G144"/>
  <c r="G143"/>
  <c r="G141"/>
  <c r="G140"/>
  <c r="G138"/>
  <c r="G135"/>
  <c r="G137"/>
  <c r="G134"/>
  <c r="G133"/>
  <c r="G132"/>
  <c r="G129"/>
  <c r="G130"/>
  <c r="G126"/>
  <c r="G127"/>
  <c r="G125"/>
  <c r="G123"/>
  <c r="G121"/>
  <c r="G112"/>
  <c r="G113"/>
  <c r="G115"/>
  <c r="G116"/>
  <c r="G117"/>
  <c r="G119"/>
  <c r="G120"/>
  <c r="G99"/>
  <c r="G100"/>
  <c r="G102"/>
  <c r="G103"/>
  <c r="G104"/>
  <c r="G106"/>
  <c r="G107"/>
  <c r="G109"/>
  <c r="G110"/>
  <c r="G91"/>
  <c r="G92"/>
  <c r="G93"/>
  <c r="G94"/>
  <c r="G95"/>
  <c r="G97"/>
  <c r="G90"/>
  <c r="G88"/>
  <c r="G87"/>
  <c r="G84"/>
  <c r="G85"/>
  <c r="G83"/>
  <c r="G81"/>
  <c r="G77"/>
  <c r="G78"/>
  <c r="G79"/>
  <c r="G69"/>
  <c r="G70"/>
  <c r="G71"/>
  <c r="G72"/>
  <c r="G74"/>
  <c r="G75"/>
  <c r="G62"/>
  <c r="G64"/>
  <c r="G65"/>
  <c r="G67"/>
  <c r="G61"/>
  <c r="G60"/>
  <c r="G54"/>
  <c r="G55"/>
  <c r="G56"/>
  <c r="G57"/>
  <c r="G58"/>
  <c r="G51"/>
  <c r="G52"/>
  <c r="G50"/>
  <c r="G47"/>
  <c r="G41"/>
  <c r="G42"/>
  <c r="G43"/>
  <c r="G44"/>
  <c r="G45"/>
  <c r="G29"/>
  <c r="G28"/>
  <c r="G26"/>
  <c r="G20"/>
  <c r="G21"/>
  <c r="G22"/>
  <c r="G24"/>
  <c r="G25"/>
  <c r="G18"/>
  <c r="G17"/>
  <c r="G11"/>
  <c r="G10"/>
  <c r="G9"/>
  <c r="G5"/>
  <c r="G6"/>
  <c r="G8"/>
  <c r="G4"/>
</calcChain>
</file>

<file path=xl/sharedStrings.xml><?xml version="1.0" encoding="utf-8"?>
<sst xmlns="http://schemas.openxmlformats.org/spreadsheetml/2006/main" count="1523" uniqueCount="313">
  <si>
    <t>МОУ СОШ с. Сухая Елань</t>
  </si>
  <si>
    <t>Ф.И.О.</t>
  </si>
  <si>
    <t>Должность</t>
  </si>
  <si>
    <t>Сумма</t>
  </si>
  <si>
    <t>Дурникина Марина Витальевна</t>
  </si>
  <si>
    <t>директор</t>
  </si>
  <si>
    <t>Дьякова Ольга Ивановна</t>
  </si>
  <si>
    <t>зам директора</t>
  </si>
  <si>
    <t>Кневец Елена Ивановна</t>
  </si>
  <si>
    <t>МАОУ СОШ № 6</t>
  </si>
  <si>
    <t>Коротенко Людмила Алексеевна</t>
  </si>
  <si>
    <t>Курбанова Светлана Владимировна</t>
  </si>
  <si>
    <t>Осипова Лариса Вениаминовна</t>
  </si>
  <si>
    <t>Самодурова Вера Валентиновна</t>
  </si>
  <si>
    <t>Соколова Мария Юрьевна</t>
  </si>
  <si>
    <t>руководитель структурного подразделения</t>
  </si>
  <si>
    <t>МДОУ "Сказка" с. Тростянка</t>
  </si>
  <si>
    <t>Бабичева Вера Николаевна</t>
  </si>
  <si>
    <t xml:space="preserve">заведующий </t>
  </si>
  <si>
    <t>Гречнева Татьяна Николаевна</t>
  </si>
  <si>
    <t>зам. заведующего</t>
  </si>
  <si>
    <t>МДОУ "Рябинка"</t>
  </si>
  <si>
    <t>Климентьева Наталия Викторовна</t>
  </si>
  <si>
    <t>Перестрибова Мария Анатольевна</t>
  </si>
  <si>
    <t>зам заведующего</t>
  </si>
  <si>
    <t>МДОУ "Одуванчик"</t>
  </si>
  <si>
    <t>Иванченко Галина Григорьевна</t>
  </si>
  <si>
    <t>Мыськина Нина Васильевна</t>
  </si>
  <si>
    <t>Халикова Татьяна Александровна</t>
  </si>
  <si>
    <t>зам заведующего по АХЧ</t>
  </si>
  <si>
    <t>МОУ СОШ с. Старый Хопер</t>
  </si>
  <si>
    <t>Морковская Лариса Павловна</t>
  </si>
  <si>
    <t>Мыльцева Надежда Равиловна</t>
  </si>
  <si>
    <t>Степанова Светлана Ивановна</t>
  </si>
  <si>
    <t>МДОУ "Дубравушка"</t>
  </si>
  <si>
    <t>Гребенщикова Маргарита Александровна</t>
  </si>
  <si>
    <t>Нечаева Ольга Александровна</t>
  </si>
  <si>
    <t>МАОУ СОШ р.п. Пинеровка</t>
  </si>
  <si>
    <t>Акользина Елена Алексеевна</t>
  </si>
  <si>
    <t>Заикина Марина Николаевна</t>
  </si>
  <si>
    <t>Мешкова Людмила Сергеевна</t>
  </si>
  <si>
    <t>зам директора по АХО</t>
  </si>
  <si>
    <t>Фандина Светлана Александровна</t>
  </si>
  <si>
    <t>МОУ СОШ №5</t>
  </si>
  <si>
    <t>Бессмольная Елена Вячеславовна</t>
  </si>
  <si>
    <t>Дружина Зинаида Александровна</t>
  </si>
  <si>
    <t>Панкова Татьяна Николаевна</t>
  </si>
  <si>
    <t>Шехматова Нина Николаевна</t>
  </si>
  <si>
    <t>МОУ "Лицей"</t>
  </si>
  <si>
    <t>Заярная Ольга Валерьевна</t>
  </si>
  <si>
    <t>Зыкова Ольга Евгеньевна</t>
  </si>
  <si>
    <t>Суркина Светлана Алексеевна</t>
  </si>
  <si>
    <t>Тулинцева Наталия Николаевна</t>
  </si>
  <si>
    <t>Шатух Ольга Николаевна</t>
  </si>
  <si>
    <t>МКУ "Центр  обеспечения УО БМР"</t>
  </si>
  <si>
    <t>Кобзева Светлана Анатольевна</t>
  </si>
  <si>
    <t>Шатковская Вера Владимировна</t>
  </si>
  <si>
    <t>начальник управления образования</t>
  </si>
  <si>
    <t>МДОУ "Ласточка"</t>
  </si>
  <si>
    <t>Князькова Лариса Викторовна</t>
  </si>
  <si>
    <t>Пономарева Наталья Ивановна</t>
  </si>
  <si>
    <t>зам заведующего по АХР</t>
  </si>
  <si>
    <t>Филатова Ирина Анатольевна</t>
  </si>
  <si>
    <t>МОУ "Гимназия им.  Ю.А.  Гарнаева"</t>
  </si>
  <si>
    <t>Астахова Светлана Камиловна</t>
  </si>
  <si>
    <t>Коповой Андрей Сергеевич</t>
  </si>
  <si>
    <t>Панькина Людмила Валентиновна</t>
  </si>
  <si>
    <t>Фомичева Елена Анатольевна</t>
  </si>
  <si>
    <t>Шехматов Сергей Андреевич</t>
  </si>
  <si>
    <t>МОУ СОШ п. Октябрьский</t>
  </si>
  <si>
    <t xml:space="preserve">Мачнева Екатерина Сергеевна </t>
  </si>
  <si>
    <t>Старцева Любовь Григорьевна</t>
  </si>
  <si>
    <t>Стручалина Наталия Алексеевна</t>
  </si>
  <si>
    <t>МОУ СОШ с. Лесное</t>
  </si>
  <si>
    <t>Васильева Татьяна Павловна</t>
  </si>
  <si>
    <t>Минахина Елена Александровна</t>
  </si>
  <si>
    <t>ВСОШ №3</t>
  </si>
  <si>
    <t>Дергачев Олег Вадимович</t>
  </si>
  <si>
    <t>МОУ СОШ №16</t>
  </si>
  <si>
    <t>Долгобородова Виктория Геннадьевна</t>
  </si>
  <si>
    <t>Мирзакулова Ирина Георгиевна</t>
  </si>
  <si>
    <t>Никифорова Наталья Владимировна</t>
  </si>
  <si>
    <t>Рыбалкина Светлана Александровна</t>
  </si>
  <si>
    <t>Блатина Светлана Ивановна</t>
  </si>
  <si>
    <t>Орехова Галина  Геннадьевна</t>
  </si>
  <si>
    <t>МОУ СОШ с. Репное</t>
  </si>
  <si>
    <t>Грекова Антонина Ивановна</t>
  </si>
  <si>
    <t>Гугнюк Светлана Ивановна</t>
  </si>
  <si>
    <t>Юнаковская Светлана Викторовна</t>
  </si>
  <si>
    <t>МОУ СОШ с. Родничок</t>
  </si>
  <si>
    <t>Дорофеева наталья Николаевна</t>
  </si>
  <si>
    <t>МОУ СОШ с. Хоперское</t>
  </si>
  <si>
    <t>Кобызева Любовь Анатольевна</t>
  </si>
  <si>
    <t>Косоногов Александр Алексеевич</t>
  </si>
  <si>
    <t>Смотрова Ирина Александровна</t>
  </si>
  <si>
    <t>МОУ СОШ с. Тростянка</t>
  </si>
  <si>
    <t>Борщева Марина Павловна</t>
  </si>
  <si>
    <t>зам по УВР</t>
  </si>
  <si>
    <t>Приходько Елена Георгиевна</t>
  </si>
  <si>
    <t>МОУ СОШ №12</t>
  </si>
  <si>
    <t>Балдина Марина Николаевна</t>
  </si>
  <si>
    <t>Денисова Вера Александровна</t>
  </si>
  <si>
    <t>Ермолова Елена Аркадьевна</t>
  </si>
  <si>
    <t>зам по ВР</t>
  </si>
  <si>
    <t>Кособрюхов Денис Александрович</t>
  </si>
  <si>
    <t>Туровская Марина Ивановна</t>
  </si>
  <si>
    <t>Фролов Иван Васильевич</t>
  </si>
  <si>
    <t>зам по АХЧ</t>
  </si>
  <si>
    <t>МДОУ "Березка"</t>
  </si>
  <si>
    <t>Саяпина Ирина Анатольевна</t>
  </si>
  <si>
    <t>МАДОУ "Юбилейный"</t>
  </si>
  <si>
    <t>Лиманская Наталья Юрьевна</t>
  </si>
  <si>
    <t>Селиванова наталья Ивановна</t>
  </si>
  <si>
    <t>МОУ СОШ п. Соцземледельский</t>
  </si>
  <si>
    <t>Бескровных Анжелика Николаевна</t>
  </si>
  <si>
    <t>Глухова елена Александровна</t>
  </si>
  <si>
    <t>Шахрай Галина  Викторовна</t>
  </si>
  <si>
    <t>МОУ СОШ  с. Данилкино</t>
  </si>
  <si>
    <t>Аверьянова Светлана Владимировна</t>
  </si>
  <si>
    <t>Христофорова Любовь Васильевна</t>
  </si>
  <si>
    <t>зам директора по УВР</t>
  </si>
  <si>
    <t>МОУ СОШ с. Красная Кудрявка</t>
  </si>
  <si>
    <t>Руднев Алексей Николаевич</t>
  </si>
  <si>
    <t>Черноситова Надежда Викторовна</t>
  </si>
  <si>
    <t>МАДОУ "Ландыш"</t>
  </si>
  <si>
    <t>Акинина Наталья Ивановна</t>
  </si>
  <si>
    <t>Родькина Елена Викторовна</t>
  </si>
  <si>
    <t>МОУ СОШ с. Пады</t>
  </si>
  <si>
    <t>Баканова Татьяна Владимировна</t>
  </si>
  <si>
    <t>Захарова Марина Викторовна</t>
  </si>
  <si>
    <t>Почтарев Александр Геннадьевич</t>
  </si>
  <si>
    <t>МОУ СОШ п. Первомайский</t>
  </si>
  <si>
    <t>Мартынова Елена Анатольевна</t>
  </si>
  <si>
    <t>Паращенко Сергей Викторович</t>
  </si>
  <si>
    <t>Щучкина Людмила Юрьевна</t>
  </si>
  <si>
    <t>МДОУ "Ручеек" р.п. Пинеровка</t>
  </si>
  <si>
    <t>Ивченко Юлия Вячеславовна</t>
  </si>
  <si>
    <t>МДОУ "Челночок"</t>
  </si>
  <si>
    <t>Гречнева Лидия Анатольевна</t>
  </si>
  <si>
    <t xml:space="preserve">Жиганова Светлана Геннадьевна </t>
  </si>
  <si>
    <t>Займалина Тамара Михайловна</t>
  </si>
  <si>
    <t>МДОУ "Звездочка"</t>
  </si>
  <si>
    <t>Николаева Юлия Юрьевна</t>
  </si>
  <si>
    <t>Тарасюк Светлана Геннадьевна</t>
  </si>
  <si>
    <t>МДОУ "Елочка"</t>
  </si>
  <si>
    <t>Ершова Лилия Викторовна</t>
  </si>
  <si>
    <t>Калтагина Анна Евгеньевна</t>
  </si>
  <si>
    <t>Провоторова Алефтина Николаевна</t>
  </si>
  <si>
    <t>Руднева Елена Николаевна</t>
  </si>
  <si>
    <t>МОУ СОШ с. Барки</t>
  </si>
  <si>
    <t>Земнухов Константин Владимирович</t>
  </si>
  <si>
    <t>Карева Галина Васильевна</t>
  </si>
  <si>
    <t>МОУ СОШ с. М. Семеновка</t>
  </si>
  <si>
    <t>Кузнецова наталья Юрьевна</t>
  </si>
  <si>
    <t>Пащенко Виктор Николаевич</t>
  </si>
  <si>
    <t xml:space="preserve"> зам директор</t>
  </si>
  <si>
    <t>МАОУ СОШ №15</t>
  </si>
  <si>
    <t>Непершина Галина Ивановна</t>
  </si>
  <si>
    <t>Рожкова Ольга Александровна</t>
  </si>
  <si>
    <t>Смотрова Людмила Федоровна</t>
  </si>
  <si>
    <t>зам директора по АХЧ</t>
  </si>
  <si>
    <t>Соловова Елена Александровна</t>
  </si>
  <si>
    <t>Соловова Ирина Александровна</t>
  </si>
  <si>
    <t>МАДОУ "Зернышко" г. Балашов</t>
  </si>
  <si>
    <t>Кобызева Ольга Владимировна</t>
  </si>
  <si>
    <t>зам по ОВР</t>
  </si>
  <si>
    <t>Максимова Наталия Александровна</t>
  </si>
  <si>
    <t>зам по ОХР</t>
  </si>
  <si>
    <t>Новикова Светлана Александровна</t>
  </si>
  <si>
    <t>МДОУ "Зернышко" с. Репное</t>
  </si>
  <si>
    <t>Кондрат Елена Борисовна</t>
  </si>
  <si>
    <t>Ткаченко Инна Вячеславовна</t>
  </si>
  <si>
    <t>МОУ "Гимназия №1"</t>
  </si>
  <si>
    <t>Балабанова Ольга Михайловна</t>
  </si>
  <si>
    <t>Изгорев Сергей Анатольевич</t>
  </si>
  <si>
    <t>Ковязина Светлана Викторовна</t>
  </si>
  <si>
    <t>Корягина Антонина Ивановна</t>
  </si>
  <si>
    <t>Курмелева Наталия Александровна</t>
  </si>
  <si>
    <t>Николаева Наталья Васильевна</t>
  </si>
  <si>
    <t>МДОУ "Золотой ключик"</t>
  </si>
  <si>
    <t>Андрианова Елена  Тадиевна</t>
  </si>
  <si>
    <t>Иванова Оксана Александровна</t>
  </si>
  <si>
    <t>Клячева Анастасия Владимировна</t>
  </si>
  <si>
    <t>Небогина Елена Геннадьевна</t>
  </si>
  <si>
    <t>зам заведущего</t>
  </si>
  <si>
    <t>Хохлова Ольга Юрьевна</t>
  </si>
  <si>
    <t>МДОУ "Дюймовочка"</t>
  </si>
  <si>
    <t>Краснова Наталья Александровна</t>
  </si>
  <si>
    <t>Чеканова Инна Сергеевна</t>
  </si>
  <si>
    <t>Юдкина Ольга Сергеевна</t>
  </si>
  <si>
    <t>МДОУ "Святлячок"</t>
  </si>
  <si>
    <t>Романова Ольга Николаевна</t>
  </si>
  <si>
    <t>МАДОУ "Пчелка"</t>
  </si>
  <si>
    <t>Бутылина Ольга Станиславовна</t>
  </si>
  <si>
    <t>Шулепина Таисия Анатольевна</t>
  </si>
  <si>
    <t>МБУДО "Созвездие"</t>
  </si>
  <si>
    <t>Егорова Нина Ивановна</t>
  </si>
  <si>
    <t>Пирогова Лариса  Васильевна</t>
  </si>
  <si>
    <t>Уварова Ольга Евгеньевна</t>
  </si>
  <si>
    <t>МДОУ "Гнездышко"</t>
  </si>
  <si>
    <t>Дудникова Людмила Владимровна</t>
  </si>
  <si>
    <t>МОУ ВСОШ №2</t>
  </si>
  <si>
    <t>Лисенкова Олеся Сергеевна</t>
  </si>
  <si>
    <t>Черникова Людмила Алексеевна</t>
  </si>
  <si>
    <t>МОУ ООШ п. Ветельный</t>
  </si>
  <si>
    <t>Сиволапов Анатолий Вячеславович</t>
  </si>
  <si>
    <t>МОУ СОШ №7</t>
  </si>
  <si>
    <t>Епифанов Сергей Владимирович</t>
  </si>
  <si>
    <t>Люкшина Елена Александровна</t>
  </si>
  <si>
    <t>Скляров Роман Владимирович</t>
  </si>
  <si>
    <t>Соловов Евгений Владимирович</t>
  </si>
  <si>
    <t>МДОУ "Радуга"</t>
  </si>
  <si>
    <t>Драгунова Ольга Евгеньевна</t>
  </si>
  <si>
    <t>заведующий</t>
  </si>
  <si>
    <t>Количество отработанных месяцев</t>
  </si>
  <si>
    <t>6 месяцев</t>
  </si>
  <si>
    <t>Матвеев Кирилл Михайлович</t>
  </si>
  <si>
    <t>3 месяца</t>
  </si>
  <si>
    <t>4 месяца</t>
  </si>
  <si>
    <t>Кадамша Влада Владимировна</t>
  </si>
  <si>
    <t>МАДОУ "Ивушка"</t>
  </si>
  <si>
    <t>Карнаухова Наталья Александровна</t>
  </si>
  <si>
    <t>Надос Ирина Александровна</t>
  </si>
  <si>
    <t>МОУ ООШ с. Алмазово</t>
  </si>
  <si>
    <t>Байзакова Надежда Хануновна</t>
  </si>
  <si>
    <t>МАОУ СОШ с. Б. Мелик</t>
  </si>
  <si>
    <t>Ловягина Галина Александровна</t>
  </si>
  <si>
    <t>Маслова Ольга Владимировна</t>
  </si>
  <si>
    <t>Махров Сергей Николаевич</t>
  </si>
  <si>
    <t>МОУ СОШ с. Терновка</t>
  </si>
  <si>
    <t>Грачева Надежда Николаевна</t>
  </si>
  <si>
    <t>Котяш Елена Анатольевна</t>
  </si>
  <si>
    <t>Малышева Марина Александровна</t>
  </si>
  <si>
    <t xml:space="preserve">зам директора </t>
  </si>
  <si>
    <t xml:space="preserve">Морозова Светлана Николаевна </t>
  </si>
  <si>
    <t>Николаева Ольга Дмитриевна</t>
  </si>
  <si>
    <t>МОУ ООШ с. Котоврас</t>
  </si>
  <si>
    <t>Афанасьев Сергей Александрович</t>
  </si>
  <si>
    <t>Иванова Марина Николаевна</t>
  </si>
  <si>
    <t>Рогачева Татьяна Владимировна</t>
  </si>
  <si>
    <t>МДОУ "Космос"</t>
  </si>
  <si>
    <t>Бурдина Римма Магадановна</t>
  </si>
  <si>
    <t>Ефанова Галина Геннадьевна</t>
  </si>
  <si>
    <t>МДОУ "Колосок"</t>
  </si>
  <si>
    <t>Чиркин Сергей Васильевич</t>
  </si>
  <si>
    <t>ВСОШ №4</t>
  </si>
  <si>
    <t>Корниенко Сергей Васильевич</t>
  </si>
  <si>
    <t>МОУ СОШ п. Восход</t>
  </si>
  <si>
    <t>Головачева Ольга Петровна</t>
  </si>
  <si>
    <t>зам директрора</t>
  </si>
  <si>
    <t>Карабаева Марина Робертовна</t>
  </si>
  <si>
    <t>Помыкалова Елена Викторовна</t>
  </si>
  <si>
    <t>Филиппова Ольга Константиновна</t>
  </si>
  <si>
    <t>МОУ ООШ с. Новопокровское</t>
  </si>
  <si>
    <t>Жильцова Оксана Викторовна</t>
  </si>
  <si>
    <t>Логутова Ольга Викторовна</t>
  </si>
  <si>
    <t>Тычинкин Николай Александрович</t>
  </si>
  <si>
    <t>МОУ СОШ № 17</t>
  </si>
  <si>
    <t>Кравцова Светлана Викторовна</t>
  </si>
  <si>
    <t>Красникова Татьяна Николаевна</t>
  </si>
  <si>
    <t>Филиппова Татьяна Николаевна</t>
  </si>
  <si>
    <t>Чиркина Марина Николаевна</t>
  </si>
  <si>
    <t>Рябых Надежда Михайловна</t>
  </si>
  <si>
    <t>Сауткина Ольга Сергеевна</t>
  </si>
  <si>
    <t>МДОУ "Снежинка"</t>
  </si>
  <si>
    <t>Волкова Марина Викторовна</t>
  </si>
  <si>
    <t xml:space="preserve"> 10 месяцев</t>
  </si>
  <si>
    <t>МОУ СОШ №3</t>
  </si>
  <si>
    <t>Зенкевич Людмила Алексеевна</t>
  </si>
  <si>
    <t>Кривенко Сергей Владимирович</t>
  </si>
  <si>
    <t>Крюченко Елена Викторовна</t>
  </si>
  <si>
    <t>Нагибин Андрей Александрович</t>
  </si>
  <si>
    <t>Полянская Елена Валериевна</t>
  </si>
  <si>
    <t>Тарасова Наталия Ивановна</t>
  </si>
  <si>
    <t>12 месяцев</t>
  </si>
  <si>
    <t>МОУ ООШ с. Дуплятка</t>
  </si>
  <si>
    <t>12  месяцев</t>
  </si>
  <si>
    <t>3 месяцев</t>
  </si>
  <si>
    <t>9 месяцев</t>
  </si>
  <si>
    <t>7 месяцев</t>
  </si>
  <si>
    <t>5 месяцев</t>
  </si>
  <si>
    <t>6 дней</t>
  </si>
  <si>
    <t>10 месяцев</t>
  </si>
  <si>
    <t>290 581, 59</t>
  </si>
  <si>
    <t>8 месяцев</t>
  </si>
  <si>
    <t>МДОУ "Росинка"</t>
  </si>
  <si>
    <t>среднемесячная заработная плата, руб./мес.</t>
  </si>
  <si>
    <t>Ф.И.О. руководителя</t>
  </si>
  <si>
    <t>Среднемесячная заработная плата руб/мес</t>
  </si>
  <si>
    <t>Чеснокова Людмила Львовна</t>
  </si>
  <si>
    <t>МУ ЦБ УО БМР</t>
  </si>
  <si>
    <t>руководитель-главный бухгалтер</t>
  </si>
  <si>
    <t>Макарочкина Оксана Владимировна</t>
  </si>
  <si>
    <t>зам руководителя -главного бухгалтера</t>
  </si>
  <si>
    <t>Управление образования АБМР</t>
  </si>
  <si>
    <t>начальник</t>
  </si>
  <si>
    <t>№ п/п</t>
  </si>
  <si>
    <t>Среднемесячная  заработная плата руб/мес</t>
  </si>
  <si>
    <t>МДОУ "Лучик"</t>
  </si>
  <si>
    <t>Панева Ирина Анатольевна</t>
  </si>
  <si>
    <t>МДОУ "Черемушки"</t>
  </si>
  <si>
    <t>Степашова Елена Владимировна</t>
  </si>
  <si>
    <t>Селиванова Наталья Ивановна</t>
  </si>
  <si>
    <t xml:space="preserve"> </t>
  </si>
  <si>
    <t>МАДОУ "Колос"</t>
  </si>
  <si>
    <t>Попов Александр Евгеньевич</t>
  </si>
  <si>
    <t>Кострыкина Елена Натольевна</t>
  </si>
  <si>
    <t>зам. Директора</t>
  </si>
  <si>
    <t>Строгонова Валентина Николаевна</t>
  </si>
  <si>
    <t>Дорофеева Наталья Николаевна</t>
  </si>
  <si>
    <t>Глухова Елена Александровна</t>
  </si>
  <si>
    <t>Пятова Светлана Станиславовна</t>
  </si>
  <si>
    <t>МБДОУ "Снежинка"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</si>
</sst>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Fill="1" applyBorder="1"/>
    <xf numFmtId="0" fontId="1" fillId="0" borderId="3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4" xfId="0" applyBorder="1"/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4"/>
  <sheetViews>
    <sheetView topLeftCell="A190" workbookViewId="0">
      <selection activeCell="K17" sqref="K17"/>
    </sheetView>
  </sheetViews>
  <sheetFormatPr defaultRowHeight="15"/>
  <cols>
    <col min="1" max="1" width="32.7109375" customWidth="1"/>
    <col min="2" max="2" width="20" customWidth="1"/>
    <col min="3" max="3" width="18" customWidth="1"/>
    <col min="4" max="4" width="15" customWidth="1"/>
    <col min="5" max="6" width="9.140625" hidden="1" customWidth="1"/>
    <col min="7" max="7" width="21.140625" customWidth="1"/>
  </cols>
  <sheetData>
    <row r="2" spans="1:7" ht="47.25">
      <c r="A2" s="35" t="s">
        <v>1</v>
      </c>
      <c r="B2" s="35" t="s">
        <v>2</v>
      </c>
      <c r="C2" s="35" t="s">
        <v>3</v>
      </c>
      <c r="D2" s="47" t="s">
        <v>214</v>
      </c>
      <c r="E2" s="35"/>
      <c r="F2" s="48"/>
      <c r="G2" s="47" t="s">
        <v>286</v>
      </c>
    </row>
    <row r="3" spans="1:7" ht="15.75">
      <c r="A3" s="22" t="s">
        <v>0</v>
      </c>
      <c r="B3" s="20"/>
      <c r="C3" s="20"/>
      <c r="D3" s="20"/>
      <c r="E3" s="19"/>
      <c r="F3" s="19"/>
      <c r="G3" s="35"/>
    </row>
    <row r="4" spans="1:7" ht="15.75">
      <c r="A4" s="2" t="s">
        <v>4</v>
      </c>
      <c r="B4" s="3" t="s">
        <v>5</v>
      </c>
      <c r="C4" s="24">
        <v>298144.94</v>
      </c>
      <c r="D4" s="1" t="s">
        <v>274</v>
      </c>
      <c r="E4" s="1"/>
      <c r="F4" s="32"/>
      <c r="G4" s="24">
        <f>C4/12</f>
        <v>24845.411666666667</v>
      </c>
    </row>
    <row r="5" spans="1:7" ht="15.75">
      <c r="A5" s="1" t="s">
        <v>6</v>
      </c>
      <c r="B5" s="1" t="s">
        <v>7</v>
      </c>
      <c r="C5" s="24">
        <v>140170.04</v>
      </c>
      <c r="D5" s="4" t="s">
        <v>274</v>
      </c>
      <c r="E5" s="4"/>
      <c r="F5" s="33"/>
      <c r="G5" s="24">
        <f t="shared" ref="G5:G8" si="0">C5/12</f>
        <v>11680.836666666668</v>
      </c>
    </row>
    <row r="6" spans="1:7" ht="15.75">
      <c r="A6" s="1" t="s">
        <v>8</v>
      </c>
      <c r="B6" s="4" t="s">
        <v>7</v>
      </c>
      <c r="C6" s="25">
        <v>192398.36</v>
      </c>
      <c r="D6" s="4" t="s">
        <v>274</v>
      </c>
      <c r="E6" s="4"/>
      <c r="F6" s="33"/>
      <c r="G6" s="24">
        <f t="shared" si="0"/>
        <v>16033.196666666665</v>
      </c>
    </row>
    <row r="7" spans="1:7" ht="15.75">
      <c r="A7" s="23" t="s">
        <v>9</v>
      </c>
      <c r="B7" s="21"/>
      <c r="C7" s="21"/>
      <c r="D7" s="4"/>
      <c r="E7" s="4"/>
      <c r="F7" s="33"/>
      <c r="G7" s="24"/>
    </row>
    <row r="8" spans="1:7" ht="31.5">
      <c r="A8" s="5" t="s">
        <v>10</v>
      </c>
      <c r="B8" s="4" t="s">
        <v>7</v>
      </c>
      <c r="C8" s="24">
        <v>174156.36</v>
      </c>
      <c r="D8" s="4" t="s">
        <v>274</v>
      </c>
      <c r="E8" s="4"/>
      <c r="F8" s="33"/>
      <c r="G8" s="24">
        <f t="shared" si="0"/>
        <v>14513.029999999999</v>
      </c>
    </row>
    <row r="9" spans="1:7" ht="31.5">
      <c r="A9" s="6" t="s">
        <v>11</v>
      </c>
      <c r="B9" s="4" t="s">
        <v>7</v>
      </c>
      <c r="C9" s="24">
        <v>99892.160000000003</v>
      </c>
      <c r="D9" s="4" t="s">
        <v>218</v>
      </c>
      <c r="E9" s="4"/>
      <c r="F9" s="33"/>
      <c r="G9" s="24">
        <f>C9/4</f>
        <v>24973.040000000001</v>
      </c>
    </row>
    <row r="10" spans="1:7" ht="31.5">
      <c r="A10" s="6" t="s">
        <v>12</v>
      </c>
      <c r="B10" s="4" t="s">
        <v>5</v>
      </c>
      <c r="C10" s="24">
        <v>428741.42</v>
      </c>
      <c r="D10" s="4" t="s">
        <v>274</v>
      </c>
      <c r="E10" s="4"/>
      <c r="F10" s="33"/>
      <c r="G10" s="24">
        <f>C10/12</f>
        <v>35728.451666666668</v>
      </c>
    </row>
    <row r="11" spans="1:7" ht="31.5">
      <c r="A11" s="6" t="s">
        <v>13</v>
      </c>
      <c r="B11" s="4" t="s">
        <v>7</v>
      </c>
      <c r="C11" s="24">
        <v>179525.84</v>
      </c>
      <c r="D11" s="4" t="s">
        <v>284</v>
      </c>
      <c r="E11" s="4"/>
      <c r="F11" s="33"/>
      <c r="G11" s="24">
        <f>C11/8</f>
        <v>22440.73</v>
      </c>
    </row>
    <row r="12" spans="1:7" ht="47.25">
      <c r="A12" s="4" t="s">
        <v>14</v>
      </c>
      <c r="B12" s="6" t="s">
        <v>15</v>
      </c>
      <c r="C12" s="24">
        <v>298935.71999999997</v>
      </c>
      <c r="D12" s="4" t="s">
        <v>274</v>
      </c>
      <c r="E12" s="4"/>
      <c r="F12" s="33"/>
      <c r="G12" s="24">
        <f>C12/12</f>
        <v>24911.309999999998</v>
      </c>
    </row>
    <row r="13" spans="1:7" ht="15.75">
      <c r="A13" s="23" t="s">
        <v>16</v>
      </c>
      <c r="B13" s="23"/>
      <c r="C13" s="30"/>
      <c r="D13" s="26"/>
      <c r="E13" s="4"/>
      <c r="F13" s="33"/>
      <c r="G13" s="24"/>
    </row>
    <row r="14" spans="1:7" ht="15.75">
      <c r="A14" s="6" t="s">
        <v>17</v>
      </c>
      <c r="B14" s="4" t="s">
        <v>18</v>
      </c>
      <c r="C14" s="24">
        <v>486175.81</v>
      </c>
      <c r="D14" s="4" t="s">
        <v>274</v>
      </c>
      <c r="E14" s="4"/>
      <c r="F14" s="33"/>
      <c r="G14" s="24">
        <f t="shared" ref="G14" si="1">C14/12</f>
        <v>40514.650833333333</v>
      </c>
    </row>
    <row r="15" spans="1:7" ht="15.75">
      <c r="A15" s="6" t="s">
        <v>19</v>
      </c>
      <c r="B15" s="4" t="s">
        <v>20</v>
      </c>
      <c r="C15" s="24">
        <v>28486.87</v>
      </c>
      <c r="D15" s="4" t="s">
        <v>278</v>
      </c>
      <c r="E15" s="4"/>
      <c r="F15" s="33"/>
      <c r="G15" s="24">
        <f>C15/9</f>
        <v>3165.2077777777777</v>
      </c>
    </row>
    <row r="16" spans="1:7" ht="15.75">
      <c r="A16" s="27" t="s">
        <v>21</v>
      </c>
      <c r="B16" s="27"/>
      <c r="C16" s="31"/>
      <c r="D16" s="26"/>
      <c r="E16" s="4"/>
      <c r="F16" s="33"/>
      <c r="G16" s="52"/>
    </row>
    <row r="17" spans="1:7" ht="31.5">
      <c r="A17" s="5" t="s">
        <v>22</v>
      </c>
      <c r="B17" s="4" t="s">
        <v>18</v>
      </c>
      <c r="C17" s="24">
        <v>448766.42</v>
      </c>
      <c r="D17" s="4" t="s">
        <v>274</v>
      </c>
      <c r="E17" s="4"/>
      <c r="F17" s="33"/>
      <c r="G17" s="24">
        <f>C17/12</f>
        <v>37397.201666666668</v>
      </c>
    </row>
    <row r="18" spans="1:7" ht="31.5">
      <c r="A18" s="6" t="s">
        <v>23</v>
      </c>
      <c r="B18" s="4" t="s">
        <v>24</v>
      </c>
      <c r="C18" s="24">
        <v>298913.23</v>
      </c>
      <c r="D18" s="4" t="s">
        <v>274</v>
      </c>
      <c r="E18" s="4"/>
      <c r="F18" s="33"/>
      <c r="G18" s="24">
        <f>C18/12</f>
        <v>24909.435833333333</v>
      </c>
    </row>
    <row r="19" spans="1:7" ht="15.75">
      <c r="A19" s="23" t="s">
        <v>25</v>
      </c>
      <c r="B19" s="23"/>
      <c r="C19" s="30"/>
      <c r="D19" s="26"/>
      <c r="E19" s="4"/>
      <c r="F19" s="33"/>
      <c r="G19" s="24"/>
    </row>
    <row r="20" spans="1:7" ht="31.5">
      <c r="A20" s="6" t="s">
        <v>26</v>
      </c>
      <c r="B20" s="4" t="s">
        <v>24</v>
      </c>
      <c r="C20" s="24">
        <v>368820.18</v>
      </c>
      <c r="D20" s="4" t="s">
        <v>274</v>
      </c>
      <c r="E20" s="4"/>
      <c r="F20" s="33"/>
      <c r="G20" s="24">
        <f t="shared" ref="G20:G25" si="2">C20/12</f>
        <v>30735.014999999999</v>
      </c>
    </row>
    <row r="21" spans="1:7" ht="15.75">
      <c r="A21" s="7" t="s">
        <v>27</v>
      </c>
      <c r="B21" s="4" t="s">
        <v>18</v>
      </c>
      <c r="C21" s="24">
        <v>399825.55</v>
      </c>
      <c r="D21" s="4" t="s">
        <v>274</v>
      </c>
      <c r="E21" s="4"/>
      <c r="F21" s="33"/>
      <c r="G21" s="24">
        <f t="shared" si="2"/>
        <v>33318.79583333333</v>
      </c>
    </row>
    <row r="22" spans="1:7" ht="31.5">
      <c r="A22" s="6" t="s">
        <v>28</v>
      </c>
      <c r="B22" s="6" t="s">
        <v>29</v>
      </c>
      <c r="C22" s="24">
        <v>190497.98</v>
      </c>
      <c r="D22" s="4" t="s">
        <v>274</v>
      </c>
      <c r="E22" s="4"/>
      <c r="F22" s="33"/>
      <c r="G22" s="24">
        <f t="shared" si="2"/>
        <v>15874.831666666667</v>
      </c>
    </row>
    <row r="23" spans="1:7" ht="15.75">
      <c r="A23" s="23" t="s">
        <v>30</v>
      </c>
      <c r="B23" s="23"/>
      <c r="C23" s="30"/>
      <c r="D23" s="26"/>
      <c r="E23" s="4"/>
      <c r="F23" s="33"/>
      <c r="G23" s="24"/>
    </row>
    <row r="24" spans="1:7" ht="15.75">
      <c r="A24" s="6" t="s">
        <v>31</v>
      </c>
      <c r="B24" s="4" t="s">
        <v>7</v>
      </c>
      <c r="C24" s="24">
        <v>228107.48</v>
      </c>
      <c r="D24" s="4" t="s">
        <v>274</v>
      </c>
      <c r="E24" s="4"/>
      <c r="F24" s="33"/>
      <c r="G24" s="24">
        <f t="shared" si="2"/>
        <v>19008.956666666669</v>
      </c>
    </row>
    <row r="25" spans="1:7" ht="31.5">
      <c r="A25" s="6" t="s">
        <v>32</v>
      </c>
      <c r="B25" s="4" t="s">
        <v>5</v>
      </c>
      <c r="C25" s="24">
        <v>353377.71</v>
      </c>
      <c r="D25" s="4" t="s">
        <v>274</v>
      </c>
      <c r="E25" s="4"/>
      <c r="F25" s="33"/>
      <c r="G25" s="24">
        <f t="shared" si="2"/>
        <v>29448.142500000002</v>
      </c>
    </row>
    <row r="26" spans="1:7" ht="15.75">
      <c r="A26" s="6" t="s">
        <v>33</v>
      </c>
      <c r="B26" s="4" t="s">
        <v>7</v>
      </c>
      <c r="C26" s="24">
        <v>32462</v>
      </c>
      <c r="D26" s="4" t="s">
        <v>218</v>
      </c>
      <c r="E26" s="4"/>
      <c r="F26" s="33"/>
      <c r="G26" s="24">
        <f>C26/4</f>
        <v>8115.5</v>
      </c>
    </row>
    <row r="27" spans="1:7" ht="15.75">
      <c r="A27" s="23" t="s">
        <v>34</v>
      </c>
      <c r="B27" s="23"/>
      <c r="C27" s="30"/>
      <c r="D27" s="26"/>
      <c r="E27" s="4"/>
      <c r="F27" s="33"/>
      <c r="G27" s="24"/>
    </row>
    <row r="28" spans="1:7" ht="31.5">
      <c r="A28" s="6" t="s">
        <v>35</v>
      </c>
      <c r="B28" s="4" t="s">
        <v>18</v>
      </c>
      <c r="C28" s="24">
        <v>468374.51</v>
      </c>
      <c r="D28" s="4" t="s">
        <v>274</v>
      </c>
      <c r="E28" s="4"/>
      <c r="F28" s="33"/>
      <c r="G28" s="24">
        <f>C28/12</f>
        <v>39031.209166666667</v>
      </c>
    </row>
    <row r="29" spans="1:7" ht="15.75">
      <c r="A29" s="6" t="s">
        <v>36</v>
      </c>
      <c r="B29" s="4" t="s">
        <v>24</v>
      </c>
      <c r="C29" s="24">
        <v>325353</v>
      </c>
      <c r="D29" s="4" t="s">
        <v>274</v>
      </c>
      <c r="E29" s="4"/>
      <c r="F29" s="33"/>
      <c r="G29" s="24">
        <f t="shared" ref="G29:G34" si="3">C29/12</f>
        <v>27112.75</v>
      </c>
    </row>
    <row r="30" spans="1:7" ht="15.75">
      <c r="A30" s="23" t="s">
        <v>37</v>
      </c>
      <c r="B30" s="23"/>
      <c r="C30" s="30"/>
      <c r="D30" s="26"/>
      <c r="E30" s="4"/>
      <c r="F30" s="33"/>
      <c r="G30" s="24"/>
    </row>
    <row r="31" spans="1:7" ht="15.75">
      <c r="A31" s="5" t="s">
        <v>38</v>
      </c>
      <c r="B31" s="4" t="s">
        <v>7</v>
      </c>
      <c r="C31" s="24">
        <v>397778.48</v>
      </c>
      <c r="D31" s="4" t="s">
        <v>274</v>
      </c>
      <c r="E31" s="4"/>
      <c r="F31" s="33"/>
      <c r="G31" s="24">
        <f t="shared" si="3"/>
        <v>33148.206666666665</v>
      </c>
    </row>
    <row r="32" spans="1:7" ht="15.75">
      <c r="A32" s="6" t="s">
        <v>39</v>
      </c>
      <c r="B32" s="4" t="s">
        <v>7</v>
      </c>
      <c r="C32" s="24">
        <v>397778.48</v>
      </c>
      <c r="D32" s="4" t="s">
        <v>274</v>
      </c>
      <c r="E32" s="4"/>
      <c r="F32" s="33"/>
      <c r="G32" s="24">
        <f t="shared" si="3"/>
        <v>33148.206666666665</v>
      </c>
    </row>
    <row r="33" spans="1:7" ht="31.5">
      <c r="A33" s="6" t="s">
        <v>40</v>
      </c>
      <c r="B33" s="6" t="s">
        <v>41</v>
      </c>
      <c r="C33" s="24">
        <v>274576.58</v>
      </c>
      <c r="D33" s="4" t="s">
        <v>274</v>
      </c>
      <c r="E33" s="4"/>
      <c r="F33" s="33"/>
      <c r="G33" s="24">
        <f t="shared" si="3"/>
        <v>22881.381666666668</v>
      </c>
    </row>
    <row r="34" spans="1:7" ht="31.5">
      <c r="A34" s="6" t="s">
        <v>42</v>
      </c>
      <c r="B34" s="4" t="s">
        <v>5</v>
      </c>
      <c r="C34" s="24">
        <v>508208.49</v>
      </c>
      <c r="D34" s="4" t="s">
        <v>274</v>
      </c>
      <c r="E34" s="4"/>
      <c r="F34" s="33"/>
      <c r="G34" s="24">
        <f t="shared" si="3"/>
        <v>42350.707499999997</v>
      </c>
    </row>
    <row r="35" spans="1:7" ht="15.75">
      <c r="A35" s="23" t="s">
        <v>43</v>
      </c>
      <c r="B35" s="23"/>
      <c r="C35" s="30"/>
      <c r="D35" s="26"/>
      <c r="E35" s="4"/>
      <c r="F35" s="33"/>
      <c r="G35" s="24"/>
    </row>
    <row r="36" spans="1:7" ht="31.5">
      <c r="A36" s="6" t="s">
        <v>44</v>
      </c>
      <c r="B36" s="4" t="s">
        <v>7</v>
      </c>
      <c r="C36" s="24">
        <v>77396</v>
      </c>
      <c r="D36" s="4" t="s">
        <v>218</v>
      </c>
      <c r="E36" s="4"/>
      <c r="F36" s="33"/>
      <c r="G36" s="24">
        <f>C36/4</f>
        <v>19349</v>
      </c>
    </row>
    <row r="37" spans="1:7" ht="31.5">
      <c r="A37" s="6" t="s">
        <v>45</v>
      </c>
      <c r="B37" s="4" t="s">
        <v>7</v>
      </c>
      <c r="C37" s="24">
        <v>186966.67</v>
      </c>
      <c r="D37" s="4" t="s">
        <v>284</v>
      </c>
      <c r="E37" s="4"/>
      <c r="F37" s="33"/>
      <c r="G37" s="24">
        <f>C37/8</f>
        <v>23370.833750000002</v>
      </c>
    </row>
    <row r="38" spans="1:7" ht="15.75">
      <c r="A38" s="6" t="s">
        <v>46</v>
      </c>
      <c r="B38" s="4" t="s">
        <v>7</v>
      </c>
      <c r="C38" s="24">
        <v>188987.95</v>
      </c>
      <c r="D38" s="4" t="s">
        <v>274</v>
      </c>
      <c r="E38" s="4"/>
      <c r="F38" s="33"/>
      <c r="G38" s="24">
        <f>C38/12</f>
        <v>15748.995833333334</v>
      </c>
    </row>
    <row r="39" spans="1:7" ht="15.75">
      <c r="A39" s="6" t="s">
        <v>47</v>
      </c>
      <c r="B39" s="4" t="s">
        <v>5</v>
      </c>
      <c r="C39" s="24">
        <v>418334.84</v>
      </c>
      <c r="D39" s="4" t="s">
        <v>274</v>
      </c>
      <c r="E39" s="4"/>
      <c r="F39" s="33"/>
      <c r="G39" s="24">
        <f t="shared" ref="G39:G45" si="4">C39/12</f>
        <v>34861.236666666671</v>
      </c>
    </row>
    <row r="40" spans="1:7" ht="15.75">
      <c r="A40" s="23" t="s">
        <v>48</v>
      </c>
      <c r="B40" s="23"/>
      <c r="C40" s="30"/>
      <c r="D40" s="26"/>
      <c r="E40" s="4"/>
      <c r="F40" s="33"/>
      <c r="G40" s="24"/>
    </row>
    <row r="41" spans="1:7" ht="15.75">
      <c r="A41" s="6" t="s">
        <v>49</v>
      </c>
      <c r="B41" s="4" t="s">
        <v>7</v>
      </c>
      <c r="C41" s="24">
        <v>160529.25</v>
      </c>
      <c r="D41" s="4" t="s">
        <v>274</v>
      </c>
      <c r="E41" s="4"/>
      <c r="F41" s="33"/>
      <c r="G41" s="24">
        <f t="shared" si="4"/>
        <v>13377.4375</v>
      </c>
    </row>
    <row r="42" spans="1:7" ht="15.75">
      <c r="A42" s="4" t="s">
        <v>50</v>
      </c>
      <c r="B42" s="4" t="s">
        <v>7</v>
      </c>
      <c r="C42" s="24">
        <v>368230.03</v>
      </c>
      <c r="D42" s="4" t="s">
        <v>274</v>
      </c>
      <c r="E42" s="4"/>
      <c r="F42" s="33"/>
      <c r="G42" s="24">
        <f t="shared" si="4"/>
        <v>30685.835833333334</v>
      </c>
    </row>
    <row r="43" spans="1:7" ht="15.75">
      <c r="A43" s="6" t="s">
        <v>51</v>
      </c>
      <c r="B43" s="4" t="s">
        <v>7</v>
      </c>
      <c r="C43" s="24">
        <v>303805.06</v>
      </c>
      <c r="D43" s="4" t="s">
        <v>274</v>
      </c>
      <c r="E43" s="4"/>
      <c r="F43" s="33"/>
      <c r="G43" s="24">
        <f t="shared" si="4"/>
        <v>25317.088333333333</v>
      </c>
    </row>
    <row r="44" spans="1:7" ht="31.5">
      <c r="A44" s="6" t="s">
        <v>52</v>
      </c>
      <c r="B44" s="4" t="s">
        <v>7</v>
      </c>
      <c r="C44" s="24">
        <v>350988.23</v>
      </c>
      <c r="D44" s="4" t="s">
        <v>274</v>
      </c>
      <c r="E44" s="4"/>
      <c r="F44" s="33"/>
      <c r="G44" s="24">
        <f t="shared" si="4"/>
        <v>29249.019166666665</v>
      </c>
    </row>
    <row r="45" spans="1:7" ht="15.75">
      <c r="A45" s="4" t="s">
        <v>53</v>
      </c>
      <c r="B45" s="4" t="s">
        <v>5</v>
      </c>
      <c r="C45" s="24">
        <v>610661.68000000005</v>
      </c>
      <c r="D45" s="4" t="s">
        <v>274</v>
      </c>
      <c r="E45" s="4"/>
      <c r="F45" s="33"/>
      <c r="G45" s="24">
        <f t="shared" si="4"/>
        <v>50888.473333333335</v>
      </c>
    </row>
    <row r="46" spans="1:7" ht="31.5">
      <c r="A46" s="36" t="s">
        <v>54</v>
      </c>
      <c r="B46" s="23"/>
      <c r="C46" s="23"/>
      <c r="D46" s="23"/>
      <c r="E46" s="4"/>
      <c r="F46" s="33"/>
      <c r="G46" s="24"/>
    </row>
    <row r="47" spans="1:7" ht="31.5">
      <c r="A47" s="6" t="s">
        <v>55</v>
      </c>
      <c r="B47" s="4" t="s">
        <v>5</v>
      </c>
      <c r="C47" s="25">
        <v>163544.51</v>
      </c>
      <c r="D47" s="4" t="s">
        <v>218</v>
      </c>
      <c r="E47" s="4"/>
      <c r="F47" s="33"/>
      <c r="G47" s="24">
        <f>C47/4</f>
        <v>40886.127500000002</v>
      </c>
    </row>
    <row r="48" spans="1:7" ht="47.25">
      <c r="A48" s="6" t="s">
        <v>56</v>
      </c>
      <c r="B48" s="6" t="s">
        <v>57</v>
      </c>
      <c r="C48" s="37" t="s">
        <v>283</v>
      </c>
      <c r="D48" s="4" t="s">
        <v>284</v>
      </c>
      <c r="E48" s="4"/>
      <c r="F48" s="33"/>
      <c r="G48" s="24">
        <v>36322.699999999997</v>
      </c>
    </row>
    <row r="49" spans="1:7" ht="15.75">
      <c r="A49" s="27" t="s">
        <v>58</v>
      </c>
      <c r="B49" s="27"/>
      <c r="C49" s="27"/>
      <c r="D49" s="26"/>
      <c r="E49" s="26"/>
      <c r="F49" s="26"/>
      <c r="G49" s="49"/>
    </row>
    <row r="50" spans="1:7" ht="15.75">
      <c r="A50" s="6" t="s">
        <v>59</v>
      </c>
      <c r="B50" s="4" t="s">
        <v>24</v>
      </c>
      <c r="C50" s="25">
        <v>422818.77</v>
      </c>
      <c r="D50" s="4" t="s">
        <v>274</v>
      </c>
      <c r="E50" s="4"/>
      <c r="F50" s="33"/>
      <c r="G50" s="24">
        <f>C50/12</f>
        <v>35234.897499999999</v>
      </c>
    </row>
    <row r="51" spans="1:7" ht="31.5">
      <c r="A51" s="6" t="s">
        <v>60</v>
      </c>
      <c r="B51" s="6" t="s">
        <v>61</v>
      </c>
      <c r="C51" s="25">
        <v>213831.07</v>
      </c>
      <c r="D51" s="4" t="s">
        <v>274</v>
      </c>
      <c r="E51" s="4"/>
      <c r="F51" s="33"/>
      <c r="G51" s="24">
        <f t="shared" ref="G51:G58" si="5">C51/12</f>
        <v>17819.255833333333</v>
      </c>
    </row>
    <row r="52" spans="1:7" ht="15.75">
      <c r="A52" s="6" t="s">
        <v>62</v>
      </c>
      <c r="B52" s="4" t="s">
        <v>18</v>
      </c>
      <c r="C52" s="25">
        <v>551497.57999999996</v>
      </c>
      <c r="D52" s="4" t="s">
        <v>274</v>
      </c>
      <c r="E52" s="4"/>
      <c r="F52" s="33"/>
      <c r="G52" s="24">
        <f t="shared" si="5"/>
        <v>45958.131666666661</v>
      </c>
    </row>
    <row r="53" spans="1:7" ht="31.5">
      <c r="A53" s="36" t="s">
        <v>63</v>
      </c>
      <c r="B53" s="36"/>
      <c r="C53" s="29"/>
      <c r="D53" s="36"/>
      <c r="E53" s="36"/>
      <c r="F53" s="36"/>
      <c r="G53" s="24"/>
    </row>
    <row r="54" spans="1:7" ht="15.75">
      <c r="A54" s="6" t="s">
        <v>64</v>
      </c>
      <c r="B54" s="4" t="s">
        <v>7</v>
      </c>
      <c r="C54" s="25">
        <v>626696.38</v>
      </c>
      <c r="D54" s="4" t="s">
        <v>274</v>
      </c>
      <c r="E54" s="4"/>
      <c r="F54" s="33"/>
      <c r="G54" s="24">
        <f t="shared" si="5"/>
        <v>52224.698333333334</v>
      </c>
    </row>
    <row r="55" spans="1:7" ht="15.75">
      <c r="A55" s="6" t="s">
        <v>65</v>
      </c>
      <c r="B55" s="4" t="s">
        <v>7</v>
      </c>
      <c r="C55" s="25">
        <v>319324.15999999997</v>
      </c>
      <c r="D55" s="4" t="s">
        <v>274</v>
      </c>
      <c r="E55" s="4"/>
      <c r="F55" s="33"/>
      <c r="G55" s="24">
        <f t="shared" si="5"/>
        <v>26610.346666666665</v>
      </c>
    </row>
    <row r="56" spans="1:7" ht="31.5">
      <c r="A56" s="6" t="s">
        <v>66</v>
      </c>
      <c r="B56" s="4" t="s">
        <v>7</v>
      </c>
      <c r="C56" s="25">
        <v>514898.27</v>
      </c>
      <c r="D56" s="4" t="s">
        <v>274</v>
      </c>
      <c r="E56" s="4"/>
      <c r="F56" s="33"/>
      <c r="G56" s="24">
        <f t="shared" si="5"/>
        <v>42908.189166666671</v>
      </c>
    </row>
    <row r="57" spans="1:7" ht="15.75">
      <c r="A57" s="6" t="s">
        <v>67</v>
      </c>
      <c r="B57" s="4" t="s">
        <v>7</v>
      </c>
      <c r="C57" s="25">
        <v>145186.85</v>
      </c>
      <c r="D57" s="4" t="s">
        <v>274</v>
      </c>
      <c r="E57" s="4"/>
      <c r="F57" s="33"/>
      <c r="G57" s="24">
        <f t="shared" si="5"/>
        <v>12098.904166666667</v>
      </c>
    </row>
    <row r="58" spans="1:7" ht="15.75">
      <c r="A58" s="6" t="s">
        <v>68</v>
      </c>
      <c r="B58" s="4" t="s">
        <v>5</v>
      </c>
      <c r="C58" s="25">
        <v>606755.38</v>
      </c>
      <c r="D58" s="4" t="s">
        <v>274</v>
      </c>
      <c r="E58" s="4"/>
      <c r="F58" s="33"/>
      <c r="G58" s="24">
        <f t="shared" si="5"/>
        <v>50562.948333333334</v>
      </c>
    </row>
    <row r="59" spans="1:7" ht="15.75">
      <c r="A59" s="23" t="s">
        <v>69</v>
      </c>
      <c r="B59" s="23"/>
      <c r="C59" s="28"/>
      <c r="D59" s="26"/>
      <c r="E59" s="26"/>
      <c r="F59" s="26"/>
      <c r="G59" s="49"/>
    </row>
    <row r="60" spans="1:7" ht="15.75">
      <c r="A60" s="6" t="s">
        <v>70</v>
      </c>
      <c r="B60" s="4" t="s">
        <v>7</v>
      </c>
      <c r="C60" s="25">
        <v>37987.120000000003</v>
      </c>
      <c r="D60" s="4" t="s">
        <v>218</v>
      </c>
      <c r="E60" s="4"/>
      <c r="F60" s="33"/>
      <c r="G60" s="24">
        <f>C60/4</f>
        <v>9496.7800000000007</v>
      </c>
    </row>
    <row r="61" spans="1:7" ht="15.75">
      <c r="A61" s="6" t="s">
        <v>71</v>
      </c>
      <c r="B61" s="4" t="s">
        <v>7</v>
      </c>
      <c r="C61" s="25">
        <v>108527.79</v>
      </c>
      <c r="D61" s="4" t="s">
        <v>274</v>
      </c>
      <c r="E61" s="4"/>
      <c r="F61" s="33"/>
      <c r="G61" s="24">
        <f>C61/12</f>
        <v>9043.9825000000001</v>
      </c>
    </row>
    <row r="62" spans="1:7" ht="31.5">
      <c r="A62" s="6" t="s">
        <v>72</v>
      </c>
      <c r="B62" s="4" t="s">
        <v>5</v>
      </c>
      <c r="C62" s="25">
        <v>393550.35</v>
      </c>
      <c r="D62" s="4" t="s">
        <v>274</v>
      </c>
      <c r="E62" s="4"/>
      <c r="F62" s="33"/>
      <c r="G62" s="24">
        <f t="shared" ref="G62:G79" si="6">C62/12</f>
        <v>32795.862499999996</v>
      </c>
    </row>
    <row r="63" spans="1:7" ht="15.75">
      <c r="A63" s="23" t="s">
        <v>73</v>
      </c>
      <c r="B63" s="23"/>
      <c r="C63" s="28"/>
      <c r="D63" s="26"/>
      <c r="E63" s="26"/>
      <c r="F63" s="26"/>
      <c r="G63" s="24"/>
    </row>
    <row r="64" spans="1:7" ht="15.75">
      <c r="A64" s="6" t="s">
        <v>74</v>
      </c>
      <c r="B64" s="4" t="s">
        <v>5</v>
      </c>
      <c r="C64" s="25">
        <v>289736.27</v>
      </c>
      <c r="D64" s="4" t="s">
        <v>274</v>
      </c>
      <c r="E64" s="4"/>
      <c r="F64" s="33"/>
      <c r="G64" s="24">
        <f t="shared" si="6"/>
        <v>24144.689166666667</v>
      </c>
    </row>
    <row r="65" spans="1:7" ht="31.5">
      <c r="A65" s="6" t="s">
        <v>75</v>
      </c>
      <c r="B65" s="4" t="s">
        <v>7</v>
      </c>
      <c r="C65" s="25">
        <v>211193.02</v>
      </c>
      <c r="D65" s="4" t="s">
        <v>274</v>
      </c>
      <c r="E65" s="4"/>
      <c r="F65" s="33"/>
      <c r="G65" s="24">
        <f t="shared" si="6"/>
        <v>17599.418333333331</v>
      </c>
    </row>
    <row r="66" spans="1:7" ht="15.75">
      <c r="A66" s="23" t="s">
        <v>76</v>
      </c>
      <c r="B66" s="23"/>
      <c r="C66" s="28"/>
      <c r="D66" s="26"/>
      <c r="E66" s="26"/>
      <c r="F66" s="26"/>
      <c r="G66" s="24"/>
    </row>
    <row r="67" spans="1:7" ht="15.75">
      <c r="A67" s="4" t="s">
        <v>77</v>
      </c>
      <c r="B67" s="4" t="s">
        <v>5</v>
      </c>
      <c r="C67" s="25">
        <v>242615.39</v>
      </c>
      <c r="D67" s="4" t="s">
        <v>274</v>
      </c>
      <c r="E67" s="4"/>
      <c r="F67" s="33"/>
      <c r="G67" s="24">
        <f t="shared" si="6"/>
        <v>20217.949166666669</v>
      </c>
    </row>
    <row r="68" spans="1:7" ht="15.75">
      <c r="A68" s="23" t="s">
        <v>78</v>
      </c>
      <c r="B68" s="23"/>
      <c r="C68" s="28"/>
      <c r="D68" s="26"/>
      <c r="E68" s="26"/>
      <c r="F68" s="26"/>
      <c r="G68" s="24"/>
    </row>
    <row r="69" spans="1:7" ht="31.5">
      <c r="A69" s="6" t="s">
        <v>79</v>
      </c>
      <c r="B69" s="4" t="s">
        <v>7</v>
      </c>
      <c r="C69" s="25">
        <v>350612.33</v>
      </c>
      <c r="D69" s="4" t="s">
        <v>274</v>
      </c>
      <c r="E69" s="4"/>
      <c r="F69" s="33"/>
      <c r="G69" s="24">
        <f t="shared" si="6"/>
        <v>29217.694166666668</v>
      </c>
    </row>
    <row r="70" spans="1:7" ht="31.5">
      <c r="A70" s="6" t="s">
        <v>80</v>
      </c>
      <c r="B70" s="4" t="s">
        <v>7</v>
      </c>
      <c r="C70" s="25">
        <v>334091.40000000002</v>
      </c>
      <c r="D70" s="4" t="s">
        <v>274</v>
      </c>
      <c r="E70" s="4"/>
      <c r="F70" s="33"/>
      <c r="G70" s="24">
        <f t="shared" si="6"/>
        <v>27840.95</v>
      </c>
    </row>
    <row r="71" spans="1:7" ht="31.5">
      <c r="A71" s="6" t="s">
        <v>81</v>
      </c>
      <c r="B71" s="4" t="s">
        <v>7</v>
      </c>
      <c r="C71" s="25">
        <v>359271.5</v>
      </c>
      <c r="D71" s="4" t="s">
        <v>274</v>
      </c>
      <c r="E71" s="4"/>
      <c r="F71" s="33"/>
      <c r="G71" s="24">
        <f t="shared" si="6"/>
        <v>29939.291666666668</v>
      </c>
    </row>
    <row r="72" spans="1:7" ht="31.5">
      <c r="A72" s="5" t="s">
        <v>82</v>
      </c>
      <c r="B72" s="4" t="s">
        <v>5</v>
      </c>
      <c r="C72" s="25">
        <v>437403.48</v>
      </c>
      <c r="D72" s="4" t="s">
        <v>274</v>
      </c>
      <c r="E72" s="4"/>
      <c r="F72" s="33"/>
      <c r="G72" s="24">
        <f t="shared" si="6"/>
        <v>36450.29</v>
      </c>
    </row>
    <row r="73" spans="1:7" ht="15.75">
      <c r="A73" s="27" t="s">
        <v>285</v>
      </c>
      <c r="B73" s="27"/>
      <c r="C73" s="29"/>
      <c r="D73" s="26"/>
      <c r="E73" s="26"/>
      <c r="F73" s="26"/>
      <c r="G73" s="24"/>
    </row>
    <row r="74" spans="1:7" ht="15.75">
      <c r="A74" s="6" t="s">
        <v>83</v>
      </c>
      <c r="B74" s="4" t="s">
        <v>7</v>
      </c>
      <c r="C74" s="25">
        <v>413831.48</v>
      </c>
      <c r="D74" s="4" t="s">
        <v>274</v>
      </c>
      <c r="E74" s="4"/>
      <c r="F74" s="33"/>
      <c r="G74" s="24">
        <f t="shared" si="6"/>
        <v>34485.956666666665</v>
      </c>
    </row>
    <row r="75" spans="1:7" ht="15.75">
      <c r="A75" s="6" t="s">
        <v>84</v>
      </c>
      <c r="B75" s="4" t="s">
        <v>18</v>
      </c>
      <c r="C75" s="25">
        <v>485110.12</v>
      </c>
      <c r="D75" s="4" t="s">
        <v>274</v>
      </c>
      <c r="E75" s="4"/>
      <c r="F75" s="33"/>
      <c r="G75" s="24">
        <f t="shared" si="6"/>
        <v>40425.843333333331</v>
      </c>
    </row>
    <row r="76" spans="1:7" ht="15.75">
      <c r="A76" s="23" t="s">
        <v>85</v>
      </c>
      <c r="B76" s="23"/>
      <c r="C76" s="28"/>
      <c r="D76" s="26"/>
      <c r="E76" s="26"/>
      <c r="F76" s="26"/>
      <c r="G76" s="24"/>
    </row>
    <row r="77" spans="1:7" ht="15.75">
      <c r="A77" s="6" t="s">
        <v>86</v>
      </c>
      <c r="B77" s="4" t="s">
        <v>7</v>
      </c>
      <c r="C77" s="25">
        <v>468723.81</v>
      </c>
      <c r="D77" s="4" t="s">
        <v>274</v>
      </c>
      <c r="E77" s="4"/>
      <c r="F77" s="33"/>
      <c r="G77" s="24">
        <f t="shared" si="6"/>
        <v>39060.317499999997</v>
      </c>
    </row>
    <row r="78" spans="1:7" ht="15.75">
      <c r="A78" s="4" t="s">
        <v>87</v>
      </c>
      <c r="B78" s="4" t="s">
        <v>5</v>
      </c>
      <c r="C78" s="25">
        <v>547263.25</v>
      </c>
      <c r="D78" s="4" t="s">
        <v>274</v>
      </c>
      <c r="E78" s="4"/>
      <c r="F78" s="33"/>
      <c r="G78" s="24">
        <f t="shared" si="6"/>
        <v>45605.270833333336</v>
      </c>
    </row>
    <row r="79" spans="1:7" ht="31.5">
      <c r="A79" s="6" t="s">
        <v>88</v>
      </c>
      <c r="B79" s="4" t="s">
        <v>7</v>
      </c>
      <c r="C79" s="25">
        <v>434886.38</v>
      </c>
      <c r="D79" s="4" t="s">
        <v>274</v>
      </c>
      <c r="E79" s="4"/>
      <c r="F79" s="33"/>
      <c r="G79" s="24">
        <f t="shared" si="6"/>
        <v>36240.531666666669</v>
      </c>
    </row>
    <row r="80" spans="1:7" ht="15.75">
      <c r="A80" s="23" t="s">
        <v>89</v>
      </c>
      <c r="B80" s="23"/>
      <c r="C80" s="28"/>
      <c r="D80" s="26"/>
      <c r="E80" s="26"/>
      <c r="F80" s="26"/>
      <c r="G80" s="49"/>
    </row>
    <row r="81" spans="1:7" ht="31.5">
      <c r="A81" s="6" t="s">
        <v>90</v>
      </c>
      <c r="B81" s="4" t="s">
        <v>5</v>
      </c>
      <c r="C81" s="25">
        <v>258804.04</v>
      </c>
      <c r="D81" s="4" t="s">
        <v>278</v>
      </c>
      <c r="E81" s="4"/>
      <c r="F81" s="33"/>
      <c r="G81" s="24">
        <f>C81/9</f>
        <v>28756.004444444447</v>
      </c>
    </row>
    <row r="82" spans="1:7" ht="15.75">
      <c r="A82" s="23" t="s">
        <v>91</v>
      </c>
      <c r="B82" s="23"/>
      <c r="C82" s="28"/>
      <c r="D82" s="26"/>
      <c r="E82" s="26"/>
      <c r="F82" s="26"/>
      <c r="G82" s="49"/>
    </row>
    <row r="83" spans="1:7" ht="31.5">
      <c r="A83" s="6" t="s">
        <v>92</v>
      </c>
      <c r="B83" s="4" t="s">
        <v>7</v>
      </c>
      <c r="C83" s="25">
        <v>207955.06</v>
      </c>
      <c r="D83" s="4" t="s">
        <v>274</v>
      </c>
      <c r="E83" s="4"/>
      <c r="F83" s="33"/>
      <c r="G83" s="24">
        <f>C83/12</f>
        <v>17329.588333333333</v>
      </c>
    </row>
    <row r="84" spans="1:7" ht="31.5">
      <c r="A84" s="6" t="s">
        <v>93</v>
      </c>
      <c r="B84" s="4" t="s">
        <v>7</v>
      </c>
      <c r="C84" s="25">
        <v>194909.77</v>
      </c>
      <c r="D84" s="4" t="s">
        <v>274</v>
      </c>
      <c r="E84" s="4"/>
      <c r="F84" s="33"/>
      <c r="G84" s="24">
        <f t="shared" ref="G84:G85" si="7">C84/12</f>
        <v>16242.480833333333</v>
      </c>
    </row>
    <row r="85" spans="1:7" ht="31.5">
      <c r="A85" s="6" t="s">
        <v>94</v>
      </c>
      <c r="B85" s="4" t="s">
        <v>5</v>
      </c>
      <c r="C85" s="25">
        <v>493500.29</v>
      </c>
      <c r="D85" s="4" t="s">
        <v>274</v>
      </c>
      <c r="E85" s="4"/>
      <c r="F85" s="33"/>
      <c r="G85" s="24">
        <f t="shared" si="7"/>
        <v>41125.024166666662</v>
      </c>
    </row>
    <row r="86" spans="1:7" ht="15.75">
      <c r="A86" s="38" t="s">
        <v>95</v>
      </c>
      <c r="B86" s="38"/>
      <c r="C86" s="28"/>
      <c r="D86" s="38"/>
      <c r="E86" s="38"/>
      <c r="F86" s="38"/>
      <c r="G86" s="50"/>
    </row>
    <row r="87" spans="1:7" ht="15.75">
      <c r="A87" s="6" t="s">
        <v>96</v>
      </c>
      <c r="B87" s="4" t="s">
        <v>97</v>
      </c>
      <c r="C87" s="25">
        <v>160087.88</v>
      </c>
      <c r="D87" s="4" t="s">
        <v>274</v>
      </c>
      <c r="E87" s="4"/>
      <c r="F87" s="33"/>
      <c r="G87" s="24">
        <f>C87/12</f>
        <v>13340.656666666668</v>
      </c>
    </row>
    <row r="88" spans="1:7" ht="15.75">
      <c r="A88" s="6" t="s">
        <v>98</v>
      </c>
      <c r="B88" s="4" t="s">
        <v>5</v>
      </c>
      <c r="C88" s="25">
        <v>332099.92</v>
      </c>
      <c r="D88" s="4" t="s">
        <v>274</v>
      </c>
      <c r="E88" s="4"/>
      <c r="F88" s="33"/>
      <c r="G88" s="24">
        <f>C88/12</f>
        <v>27674.993333333332</v>
      </c>
    </row>
    <row r="89" spans="1:7" ht="15.75">
      <c r="A89" s="23" t="s">
        <v>99</v>
      </c>
      <c r="B89" s="23"/>
      <c r="C89" s="28"/>
      <c r="D89" s="26"/>
      <c r="E89" s="26"/>
      <c r="F89" s="26"/>
      <c r="G89" s="49"/>
    </row>
    <row r="90" spans="1:7" ht="15.75">
      <c r="A90" s="6" t="s">
        <v>100</v>
      </c>
      <c r="B90" s="4" t="s">
        <v>97</v>
      </c>
      <c r="C90" s="25">
        <v>479201.97</v>
      </c>
      <c r="D90" s="4" t="s">
        <v>274</v>
      </c>
      <c r="E90" s="4"/>
      <c r="F90" s="33"/>
      <c r="G90" s="24">
        <f>C90/12</f>
        <v>39933.497499999998</v>
      </c>
    </row>
    <row r="91" spans="1:7" ht="15.75">
      <c r="A91" s="6" t="s">
        <v>101</v>
      </c>
      <c r="B91" s="4" t="s">
        <v>97</v>
      </c>
      <c r="C91" s="25">
        <v>446703.11</v>
      </c>
      <c r="D91" s="4" t="s">
        <v>274</v>
      </c>
      <c r="E91" s="4"/>
      <c r="F91" s="33"/>
      <c r="G91" s="24">
        <f t="shared" ref="G91:G121" si="8">C91/12</f>
        <v>37225.259166666663</v>
      </c>
    </row>
    <row r="92" spans="1:7" ht="15.75">
      <c r="A92" s="6" t="s">
        <v>102</v>
      </c>
      <c r="B92" s="4" t="s">
        <v>103</v>
      </c>
      <c r="C92" s="25">
        <v>408477.18</v>
      </c>
      <c r="D92" s="4" t="s">
        <v>274</v>
      </c>
      <c r="E92" s="4"/>
      <c r="F92" s="33"/>
      <c r="G92" s="24">
        <f t="shared" si="8"/>
        <v>34039.764999999999</v>
      </c>
    </row>
    <row r="93" spans="1:7" ht="31.5">
      <c r="A93" s="6" t="s">
        <v>104</v>
      </c>
      <c r="B93" s="4" t="s">
        <v>97</v>
      </c>
      <c r="C93" s="25">
        <v>130087.8</v>
      </c>
      <c r="D93" s="4" t="s">
        <v>276</v>
      </c>
      <c r="E93" s="4"/>
      <c r="F93" s="33"/>
      <c r="G93" s="24">
        <f t="shared" si="8"/>
        <v>10840.65</v>
      </c>
    </row>
    <row r="94" spans="1:7" ht="15.75">
      <c r="A94" s="6" t="s">
        <v>105</v>
      </c>
      <c r="B94" s="4" t="s">
        <v>5</v>
      </c>
      <c r="C94" s="25">
        <v>549766.48</v>
      </c>
      <c r="D94" s="4" t="s">
        <v>274</v>
      </c>
      <c r="E94" s="4"/>
      <c r="F94" s="33"/>
      <c r="G94" s="24">
        <f t="shared" si="8"/>
        <v>45813.873333333329</v>
      </c>
    </row>
    <row r="95" spans="1:7" ht="15.75">
      <c r="A95" s="4" t="s">
        <v>106</v>
      </c>
      <c r="B95" s="4" t="s">
        <v>107</v>
      </c>
      <c r="C95" s="25">
        <v>310932.58</v>
      </c>
      <c r="D95" s="4" t="s">
        <v>274</v>
      </c>
      <c r="E95" s="4"/>
      <c r="F95" s="33"/>
      <c r="G95" s="24">
        <f t="shared" si="8"/>
        <v>25911.048333333336</v>
      </c>
    </row>
    <row r="96" spans="1:7" ht="15.75">
      <c r="A96" s="23" t="s">
        <v>108</v>
      </c>
      <c r="B96" s="23"/>
      <c r="C96" s="28"/>
      <c r="D96" s="26"/>
      <c r="E96" s="26"/>
      <c r="F96" s="26"/>
      <c r="G96" s="24"/>
    </row>
    <row r="97" spans="1:7" ht="15.75">
      <c r="A97" s="6" t="s">
        <v>109</v>
      </c>
      <c r="B97" s="4" t="s">
        <v>18</v>
      </c>
      <c r="C97" s="25">
        <v>355471.05</v>
      </c>
      <c r="D97" s="4" t="s">
        <v>274</v>
      </c>
      <c r="E97" s="4"/>
      <c r="F97" s="33"/>
      <c r="G97" s="24">
        <f t="shared" si="8"/>
        <v>29622.587499999998</v>
      </c>
    </row>
    <row r="98" spans="1:7" ht="15.75">
      <c r="A98" s="23" t="s">
        <v>110</v>
      </c>
      <c r="B98" s="23"/>
      <c r="C98" s="28"/>
      <c r="D98" s="26"/>
      <c r="E98" s="26"/>
      <c r="F98" s="26"/>
      <c r="G98" s="24"/>
    </row>
    <row r="99" spans="1:7" ht="15.75">
      <c r="A99" s="6" t="s">
        <v>111</v>
      </c>
      <c r="B99" s="4" t="s">
        <v>24</v>
      </c>
      <c r="C99" s="25">
        <v>329876.89</v>
      </c>
      <c r="D99" s="4" t="s">
        <v>274</v>
      </c>
      <c r="E99" s="4"/>
      <c r="F99" s="33"/>
      <c r="G99" s="24">
        <f t="shared" si="8"/>
        <v>27489.740833333333</v>
      </c>
    </row>
    <row r="100" spans="1:7" ht="15.75">
      <c r="A100" s="6" t="s">
        <v>112</v>
      </c>
      <c r="B100" s="4" t="s">
        <v>18</v>
      </c>
      <c r="C100" s="25">
        <v>434221.5</v>
      </c>
      <c r="D100" s="4" t="s">
        <v>274</v>
      </c>
      <c r="E100" s="4"/>
      <c r="F100" s="33"/>
      <c r="G100" s="24">
        <f t="shared" si="8"/>
        <v>36185.125</v>
      </c>
    </row>
    <row r="101" spans="1:7" ht="15.75">
      <c r="A101" s="23" t="s">
        <v>113</v>
      </c>
      <c r="B101" s="23"/>
      <c r="C101" s="28"/>
      <c r="D101" s="26"/>
      <c r="E101" s="26"/>
      <c r="F101" s="26"/>
      <c r="G101" s="24"/>
    </row>
    <row r="102" spans="1:7" ht="31.5">
      <c r="A102" s="6" t="s">
        <v>114</v>
      </c>
      <c r="B102" s="4" t="s">
        <v>7</v>
      </c>
      <c r="C102" s="25">
        <v>166696.13</v>
      </c>
      <c r="D102" s="4" t="s">
        <v>274</v>
      </c>
      <c r="E102" s="4"/>
      <c r="F102" s="33"/>
      <c r="G102" s="24">
        <f t="shared" si="8"/>
        <v>13891.344166666668</v>
      </c>
    </row>
    <row r="103" spans="1:7" ht="15.75">
      <c r="A103" s="6" t="s">
        <v>115</v>
      </c>
      <c r="B103" s="4" t="s">
        <v>5</v>
      </c>
      <c r="C103" s="25">
        <v>313011.06</v>
      </c>
      <c r="D103" s="4" t="s">
        <v>274</v>
      </c>
      <c r="E103" s="4"/>
      <c r="F103" s="33"/>
      <c r="G103" s="24">
        <f t="shared" si="8"/>
        <v>26084.255000000001</v>
      </c>
    </row>
    <row r="104" spans="1:7" ht="15.75">
      <c r="A104" s="6" t="s">
        <v>116</v>
      </c>
      <c r="B104" s="4" t="s">
        <v>7</v>
      </c>
      <c r="C104" s="25">
        <v>140582.12</v>
      </c>
      <c r="D104" s="4" t="s">
        <v>274</v>
      </c>
      <c r="E104" s="4"/>
      <c r="F104" s="33"/>
      <c r="G104" s="24">
        <f t="shared" si="8"/>
        <v>11715.176666666666</v>
      </c>
    </row>
    <row r="105" spans="1:7" ht="15.75">
      <c r="A105" s="23" t="s">
        <v>117</v>
      </c>
      <c r="B105" s="23"/>
      <c r="C105" s="28"/>
      <c r="D105" s="26"/>
      <c r="E105" s="26"/>
      <c r="F105" s="26"/>
      <c r="G105" s="24"/>
    </row>
    <row r="106" spans="1:7" ht="31.5">
      <c r="A106" s="6" t="s">
        <v>118</v>
      </c>
      <c r="B106" s="4" t="s">
        <v>5</v>
      </c>
      <c r="C106" s="25">
        <v>364062.98</v>
      </c>
      <c r="D106" s="4" t="s">
        <v>274</v>
      </c>
      <c r="E106" s="4"/>
      <c r="F106" s="33"/>
      <c r="G106" s="24">
        <f t="shared" si="8"/>
        <v>30338.581666666665</v>
      </c>
    </row>
    <row r="107" spans="1:7" ht="31.5">
      <c r="A107" s="6" t="s">
        <v>119</v>
      </c>
      <c r="B107" s="6" t="s">
        <v>120</v>
      </c>
      <c r="C107" s="25">
        <v>154297.01999999999</v>
      </c>
      <c r="D107" s="4" t="s">
        <v>274</v>
      </c>
      <c r="E107" s="4"/>
      <c r="F107" s="33"/>
      <c r="G107" s="24">
        <f t="shared" si="8"/>
        <v>12858.084999999999</v>
      </c>
    </row>
    <row r="108" spans="1:7" ht="15.75">
      <c r="A108" s="23" t="s">
        <v>121</v>
      </c>
      <c r="B108" s="23"/>
      <c r="C108" s="28"/>
      <c r="D108" s="26"/>
      <c r="E108" s="26"/>
      <c r="F108" s="26"/>
      <c r="G108" s="24"/>
    </row>
    <row r="109" spans="1:7" ht="15.75">
      <c r="A109" s="6" t="s">
        <v>122</v>
      </c>
      <c r="B109" s="4" t="s">
        <v>7</v>
      </c>
      <c r="C109" s="25">
        <v>195996.91</v>
      </c>
      <c r="D109" s="4" t="s">
        <v>274</v>
      </c>
      <c r="E109" s="4"/>
      <c r="F109" s="33"/>
      <c r="G109" s="24">
        <f t="shared" si="8"/>
        <v>16333.075833333334</v>
      </c>
    </row>
    <row r="110" spans="1:7" ht="31.5">
      <c r="A110" s="6" t="s">
        <v>123</v>
      </c>
      <c r="B110" s="4" t="s">
        <v>5</v>
      </c>
      <c r="C110" s="25">
        <v>277142.55</v>
      </c>
      <c r="D110" s="4" t="s">
        <v>274</v>
      </c>
      <c r="E110" s="4"/>
      <c r="F110" s="4"/>
      <c r="G110" s="24">
        <f t="shared" si="8"/>
        <v>23095.212499999998</v>
      </c>
    </row>
    <row r="111" spans="1:7" ht="15.75">
      <c r="A111" s="23" t="s">
        <v>124</v>
      </c>
      <c r="B111" s="23"/>
      <c r="C111" s="28"/>
      <c r="D111" s="23"/>
      <c r="E111" s="23"/>
      <c r="F111" s="23"/>
      <c r="G111" s="24"/>
    </row>
    <row r="112" spans="1:7" ht="15.75">
      <c r="A112" s="6" t="s">
        <v>125</v>
      </c>
      <c r="B112" s="4" t="s">
        <v>18</v>
      </c>
      <c r="C112" s="25">
        <v>468348.45</v>
      </c>
      <c r="D112" s="4" t="s">
        <v>274</v>
      </c>
      <c r="E112" s="4"/>
      <c r="F112" s="33"/>
      <c r="G112" s="24">
        <f t="shared" si="8"/>
        <v>39029.037499999999</v>
      </c>
    </row>
    <row r="113" spans="1:7" ht="15.75">
      <c r="A113" s="6" t="s">
        <v>126</v>
      </c>
      <c r="B113" s="4" t="s">
        <v>24</v>
      </c>
      <c r="C113" s="25">
        <v>329278.5</v>
      </c>
      <c r="D113" s="4" t="s">
        <v>274</v>
      </c>
      <c r="E113" s="4"/>
      <c r="F113" s="33"/>
      <c r="G113" s="24">
        <f t="shared" si="8"/>
        <v>27439.875</v>
      </c>
    </row>
    <row r="114" spans="1:7" ht="15.75">
      <c r="A114" s="23" t="s">
        <v>127</v>
      </c>
      <c r="B114" s="23"/>
      <c r="C114" s="28"/>
      <c r="D114" s="26"/>
      <c r="E114" s="26"/>
      <c r="F114" s="26"/>
      <c r="G114" s="24"/>
    </row>
    <row r="115" spans="1:7" ht="31.5">
      <c r="A115" s="6" t="s">
        <v>128</v>
      </c>
      <c r="B115" s="4" t="s">
        <v>24</v>
      </c>
      <c r="C115" s="25">
        <v>45822.06</v>
      </c>
      <c r="D115" s="4" t="s">
        <v>274</v>
      </c>
      <c r="E115" s="4"/>
      <c r="F115" s="33"/>
      <c r="G115" s="24">
        <f t="shared" si="8"/>
        <v>3818.5049999999997</v>
      </c>
    </row>
    <row r="116" spans="1:7" ht="15.75">
      <c r="A116" s="6" t="s">
        <v>129</v>
      </c>
      <c r="B116" s="4" t="s">
        <v>24</v>
      </c>
      <c r="C116" s="25">
        <v>103978.67</v>
      </c>
      <c r="D116" s="4" t="s">
        <v>274</v>
      </c>
      <c r="E116" s="4"/>
      <c r="F116" s="33"/>
      <c r="G116" s="24">
        <f t="shared" si="8"/>
        <v>8664.8891666666659</v>
      </c>
    </row>
    <row r="117" spans="1:7" ht="31.5">
      <c r="A117" s="6" t="s">
        <v>130</v>
      </c>
      <c r="B117" s="4" t="s">
        <v>5</v>
      </c>
      <c r="C117" s="25">
        <v>494745.37</v>
      </c>
      <c r="D117" s="4" t="s">
        <v>274</v>
      </c>
      <c r="E117" s="4"/>
      <c r="F117" s="33"/>
      <c r="G117" s="24">
        <f t="shared" si="8"/>
        <v>41228.780833333331</v>
      </c>
    </row>
    <row r="118" spans="1:7" ht="15.75">
      <c r="A118" s="23" t="s">
        <v>131</v>
      </c>
      <c r="B118" s="23"/>
      <c r="C118" s="28"/>
      <c r="D118" s="26"/>
      <c r="E118" s="26"/>
      <c r="F118" s="26"/>
      <c r="G118" s="24"/>
    </row>
    <row r="119" spans="1:7" ht="31.5">
      <c r="A119" s="6" t="s">
        <v>132</v>
      </c>
      <c r="B119" s="6" t="s">
        <v>120</v>
      </c>
      <c r="C119" s="25">
        <v>300448.03000000003</v>
      </c>
      <c r="D119" s="4" t="s">
        <v>274</v>
      </c>
      <c r="E119" s="4"/>
      <c r="F119" s="33"/>
      <c r="G119" s="24">
        <f t="shared" si="8"/>
        <v>25037.335833333334</v>
      </c>
    </row>
    <row r="120" spans="1:7" ht="15.75">
      <c r="A120" s="6" t="s">
        <v>133</v>
      </c>
      <c r="B120" s="4" t="s">
        <v>5</v>
      </c>
      <c r="C120" s="25">
        <v>367543.09</v>
      </c>
      <c r="D120" s="4" t="s">
        <v>274</v>
      </c>
      <c r="E120" s="4"/>
      <c r="F120" s="33"/>
      <c r="G120" s="24">
        <f t="shared" si="8"/>
        <v>30628.590833333335</v>
      </c>
    </row>
    <row r="121" spans="1:7" ht="31.5">
      <c r="A121" s="6" t="s">
        <v>134</v>
      </c>
      <c r="B121" s="6" t="s">
        <v>120</v>
      </c>
      <c r="C121" s="25">
        <v>61605.120000000003</v>
      </c>
      <c r="D121" s="4" t="s">
        <v>274</v>
      </c>
      <c r="E121" s="4"/>
      <c r="F121" s="33"/>
      <c r="G121" s="24">
        <f t="shared" si="8"/>
        <v>5133.76</v>
      </c>
    </row>
    <row r="122" spans="1:7" ht="31.5">
      <c r="A122" s="27" t="s">
        <v>135</v>
      </c>
      <c r="B122" s="27"/>
      <c r="C122" s="29"/>
      <c r="D122" s="26"/>
      <c r="E122" s="26"/>
      <c r="F122" s="26"/>
      <c r="G122" s="49"/>
    </row>
    <row r="123" spans="1:7" ht="15.75">
      <c r="A123" s="6" t="s">
        <v>136</v>
      </c>
      <c r="B123" s="4" t="s">
        <v>18</v>
      </c>
      <c r="C123" s="25">
        <v>277840</v>
      </c>
      <c r="D123" s="4" t="s">
        <v>282</v>
      </c>
      <c r="E123" s="4"/>
      <c r="F123" s="33"/>
      <c r="G123" s="24">
        <f>C123/10</f>
        <v>27784</v>
      </c>
    </row>
    <row r="124" spans="1:7" ht="15.75">
      <c r="A124" s="23" t="s">
        <v>137</v>
      </c>
      <c r="B124" s="23"/>
      <c r="C124" s="28"/>
      <c r="D124" s="26"/>
      <c r="E124" s="26"/>
      <c r="F124" s="26"/>
      <c r="G124" s="49"/>
    </row>
    <row r="125" spans="1:7" ht="31.5">
      <c r="A125" s="6" t="s">
        <v>138</v>
      </c>
      <c r="B125" s="6" t="s">
        <v>29</v>
      </c>
      <c r="C125" s="25">
        <v>207352.84</v>
      </c>
      <c r="D125" s="4" t="s">
        <v>274</v>
      </c>
      <c r="E125" s="4"/>
      <c r="F125" s="33"/>
      <c r="G125" s="24">
        <f>C125/12</f>
        <v>17279.403333333332</v>
      </c>
    </row>
    <row r="126" spans="1:7" ht="31.5">
      <c r="A126" s="6" t="s">
        <v>139</v>
      </c>
      <c r="B126" s="4" t="s">
        <v>18</v>
      </c>
      <c r="C126" s="25">
        <v>472205.23</v>
      </c>
      <c r="D126" s="4" t="s">
        <v>274</v>
      </c>
      <c r="E126" s="4"/>
      <c r="F126" s="33"/>
      <c r="G126" s="24">
        <f t="shared" ref="G126:G130" si="9">C126/12</f>
        <v>39350.435833333329</v>
      </c>
    </row>
    <row r="127" spans="1:7" ht="31.5">
      <c r="A127" s="6" t="s">
        <v>140</v>
      </c>
      <c r="B127" s="4" t="s">
        <v>24</v>
      </c>
      <c r="C127" s="25">
        <v>293848.90000000002</v>
      </c>
      <c r="D127" s="4" t="s">
        <v>274</v>
      </c>
      <c r="E127" s="4"/>
      <c r="F127" s="33"/>
      <c r="G127" s="24">
        <f t="shared" si="9"/>
        <v>24487.408333333336</v>
      </c>
    </row>
    <row r="128" spans="1:7" ht="15.75">
      <c r="A128" s="23" t="s">
        <v>141</v>
      </c>
      <c r="B128" s="23"/>
      <c r="C128" s="28"/>
      <c r="D128" s="26"/>
      <c r="E128" s="26"/>
      <c r="F128" s="26"/>
      <c r="G128" s="24"/>
    </row>
    <row r="129" spans="1:7" ht="15.75">
      <c r="A129" s="4" t="s">
        <v>142</v>
      </c>
      <c r="B129" s="4" t="s">
        <v>18</v>
      </c>
      <c r="C129" s="25">
        <v>392788.33</v>
      </c>
      <c r="D129" s="4" t="s">
        <v>274</v>
      </c>
      <c r="E129" s="4"/>
      <c r="F129" s="33"/>
      <c r="G129" s="24">
        <f t="shared" si="9"/>
        <v>32732.360833333336</v>
      </c>
    </row>
    <row r="130" spans="1:7" ht="31.5">
      <c r="A130" s="6" t="s">
        <v>143</v>
      </c>
      <c r="B130" s="4" t="s">
        <v>24</v>
      </c>
      <c r="C130" s="25">
        <v>201072.88</v>
      </c>
      <c r="D130" s="4" t="s">
        <v>274</v>
      </c>
      <c r="E130" s="4"/>
      <c r="F130" s="33"/>
      <c r="G130" s="24">
        <f t="shared" si="9"/>
        <v>16756.073333333334</v>
      </c>
    </row>
    <row r="131" spans="1:7" ht="15.75">
      <c r="A131" s="23" t="s">
        <v>144</v>
      </c>
      <c r="B131" s="23"/>
      <c r="C131" s="28"/>
      <c r="D131" s="26"/>
      <c r="E131" s="26"/>
      <c r="F131" s="26"/>
      <c r="G131" s="49"/>
    </row>
    <row r="132" spans="1:7" ht="15.75">
      <c r="A132" s="4" t="s">
        <v>145</v>
      </c>
      <c r="B132" s="4" t="s">
        <v>24</v>
      </c>
      <c r="C132" s="25">
        <v>194492.49</v>
      </c>
      <c r="D132" s="4" t="s">
        <v>215</v>
      </c>
      <c r="E132" s="4"/>
      <c r="F132" s="33"/>
      <c r="G132" s="24">
        <f>C132/6</f>
        <v>32415.414999999997</v>
      </c>
    </row>
    <row r="133" spans="1:7" ht="15.75">
      <c r="A133" s="6" t="s">
        <v>146</v>
      </c>
      <c r="B133" s="4" t="s">
        <v>24</v>
      </c>
      <c r="C133" s="25">
        <v>144627.43</v>
      </c>
      <c r="D133" s="4" t="s">
        <v>282</v>
      </c>
      <c r="E133" s="4"/>
      <c r="F133" s="33"/>
      <c r="G133" s="24">
        <f>C133/10</f>
        <v>14462.742999999999</v>
      </c>
    </row>
    <row r="134" spans="1:7" ht="31.5">
      <c r="A134" s="6" t="s">
        <v>147</v>
      </c>
      <c r="B134" s="4" t="s">
        <v>24</v>
      </c>
      <c r="C134" s="25">
        <v>112122.03</v>
      </c>
      <c r="D134" s="4" t="s">
        <v>215</v>
      </c>
      <c r="E134" s="4"/>
      <c r="F134" s="33"/>
      <c r="G134" s="24">
        <f>C134/6</f>
        <v>18687.005000000001</v>
      </c>
    </row>
    <row r="135" spans="1:7" ht="15.75">
      <c r="A135" s="4" t="s">
        <v>148</v>
      </c>
      <c r="B135" s="4" t="s">
        <v>18</v>
      </c>
      <c r="C135" s="25">
        <v>193724.17</v>
      </c>
      <c r="D135" s="4" t="s">
        <v>215</v>
      </c>
      <c r="E135" s="4"/>
      <c r="F135" s="33"/>
      <c r="G135" s="24">
        <f t="shared" ref="G135:G137" si="10">C135/6</f>
        <v>32287.361666666668</v>
      </c>
    </row>
    <row r="136" spans="1:7" ht="15.75">
      <c r="A136" s="23" t="s">
        <v>149</v>
      </c>
      <c r="B136" s="23"/>
      <c r="C136" s="28"/>
      <c r="D136" s="26"/>
      <c r="E136" s="26"/>
      <c r="F136" s="26"/>
      <c r="G136" s="24"/>
    </row>
    <row r="137" spans="1:7" ht="31.5">
      <c r="A137" s="6" t="s">
        <v>150</v>
      </c>
      <c r="B137" s="4" t="s">
        <v>5</v>
      </c>
      <c r="C137" s="25">
        <v>136397.84</v>
      </c>
      <c r="D137" s="4" t="s">
        <v>215</v>
      </c>
      <c r="E137" s="4"/>
      <c r="F137" s="33"/>
      <c r="G137" s="24">
        <f t="shared" si="10"/>
        <v>22732.973333333332</v>
      </c>
    </row>
    <row r="138" spans="1:7" ht="15.75">
      <c r="A138" s="4" t="s">
        <v>151</v>
      </c>
      <c r="B138" s="4" t="s">
        <v>7</v>
      </c>
      <c r="C138" s="25">
        <v>189283.7</v>
      </c>
      <c r="D138" s="4" t="s">
        <v>274</v>
      </c>
      <c r="E138" s="4"/>
      <c r="F138" s="33"/>
      <c r="G138" s="24">
        <f>C138/12</f>
        <v>15773.641666666668</v>
      </c>
    </row>
    <row r="139" spans="1:7" ht="15.75">
      <c r="A139" s="23" t="s">
        <v>152</v>
      </c>
      <c r="B139" s="23"/>
      <c r="C139" s="28"/>
      <c r="D139" s="26"/>
      <c r="E139" s="26"/>
      <c r="F139" s="26"/>
      <c r="G139" s="49"/>
    </row>
    <row r="140" spans="1:7" ht="15.75">
      <c r="A140" s="6" t="s">
        <v>153</v>
      </c>
      <c r="B140" s="4" t="s">
        <v>155</v>
      </c>
      <c r="C140" s="25">
        <v>227419.42</v>
      </c>
      <c r="D140" s="4" t="s">
        <v>274</v>
      </c>
      <c r="E140" s="4"/>
      <c r="F140" s="33"/>
      <c r="G140" s="24">
        <f>C140/12</f>
        <v>18951.618333333336</v>
      </c>
    </row>
    <row r="141" spans="1:7" ht="15.75">
      <c r="A141" s="6" t="s">
        <v>154</v>
      </c>
      <c r="B141" s="4" t="s">
        <v>5</v>
      </c>
      <c r="C141" s="25">
        <v>489547</v>
      </c>
      <c r="D141" s="4" t="s">
        <v>274</v>
      </c>
      <c r="E141" s="4"/>
      <c r="F141" s="33"/>
      <c r="G141" s="24">
        <f>C141/12</f>
        <v>40795.583333333336</v>
      </c>
    </row>
    <row r="142" spans="1:7" ht="15.75">
      <c r="A142" s="23" t="s">
        <v>156</v>
      </c>
      <c r="B142" s="23"/>
      <c r="C142" s="28"/>
      <c r="D142" s="26"/>
      <c r="E142" s="26"/>
      <c r="F142" s="26"/>
      <c r="G142" s="49"/>
    </row>
    <row r="143" spans="1:7" ht="15.75">
      <c r="A143" s="6" t="s">
        <v>157</v>
      </c>
      <c r="B143" s="4" t="s">
        <v>5</v>
      </c>
      <c r="C143" s="25">
        <v>477704.45</v>
      </c>
      <c r="D143" s="4" t="s">
        <v>274</v>
      </c>
      <c r="E143" s="4"/>
      <c r="F143" s="33"/>
      <c r="G143" s="24">
        <f>C143/12</f>
        <v>39808.70416666667</v>
      </c>
    </row>
    <row r="144" spans="1:7" ht="31.5">
      <c r="A144" s="6" t="s">
        <v>158</v>
      </c>
      <c r="B144" s="6" t="s">
        <v>120</v>
      </c>
      <c r="C144" s="25">
        <v>23975.56</v>
      </c>
      <c r="D144" s="4" t="s">
        <v>218</v>
      </c>
      <c r="E144" s="4"/>
      <c r="F144" s="33"/>
      <c r="G144" s="24">
        <f>C144/4</f>
        <v>5993.89</v>
      </c>
    </row>
    <row r="145" spans="1:7" ht="31.5">
      <c r="A145" s="6" t="s">
        <v>159</v>
      </c>
      <c r="B145" s="6" t="s">
        <v>160</v>
      </c>
      <c r="C145" s="25">
        <v>227382.24</v>
      </c>
      <c r="D145" s="4" t="s">
        <v>274</v>
      </c>
      <c r="E145" s="4"/>
      <c r="F145" s="33"/>
      <c r="G145" s="24">
        <f>C145/12</f>
        <v>18948.52</v>
      </c>
    </row>
    <row r="146" spans="1:7" ht="31.5">
      <c r="A146" s="6" t="s">
        <v>161</v>
      </c>
      <c r="B146" s="4" t="s">
        <v>7</v>
      </c>
      <c r="C146" s="25">
        <v>364178.53</v>
      </c>
      <c r="D146" s="4" t="s">
        <v>274</v>
      </c>
      <c r="E146" s="4"/>
      <c r="F146" s="33"/>
      <c r="G146" s="24">
        <f t="shared" ref="G146:G163" si="11">C146/12</f>
        <v>30348.210833333334</v>
      </c>
    </row>
    <row r="147" spans="1:7" ht="31.5">
      <c r="A147" s="6" t="s">
        <v>162</v>
      </c>
      <c r="B147" s="4" t="s">
        <v>7</v>
      </c>
      <c r="C147" s="25">
        <v>331111.37</v>
      </c>
      <c r="D147" s="4" t="s">
        <v>274</v>
      </c>
      <c r="E147" s="4"/>
      <c r="F147" s="33"/>
      <c r="G147" s="24">
        <f t="shared" si="11"/>
        <v>27592.614166666666</v>
      </c>
    </row>
    <row r="148" spans="1:7" ht="15.75">
      <c r="A148" s="23" t="s">
        <v>163</v>
      </c>
      <c r="B148" s="23"/>
      <c r="C148" s="28"/>
      <c r="D148" s="26"/>
      <c r="E148" s="26"/>
      <c r="F148" s="26"/>
      <c r="G148" s="24"/>
    </row>
    <row r="149" spans="1:7" ht="31.5">
      <c r="A149" s="6" t="s">
        <v>164</v>
      </c>
      <c r="B149" s="4" t="s">
        <v>165</v>
      </c>
      <c r="C149" s="25">
        <v>317506.38</v>
      </c>
      <c r="D149" s="4" t="s">
        <v>274</v>
      </c>
      <c r="E149" s="4"/>
      <c r="F149" s="33"/>
      <c r="G149" s="24">
        <f t="shared" si="11"/>
        <v>26458.865000000002</v>
      </c>
    </row>
    <row r="150" spans="1:7" ht="31.5">
      <c r="A150" s="6" t="s">
        <v>166</v>
      </c>
      <c r="B150" s="4" t="s">
        <v>167</v>
      </c>
      <c r="C150" s="25">
        <v>202117.49</v>
      </c>
      <c r="D150" s="4" t="s">
        <v>274</v>
      </c>
      <c r="E150" s="4"/>
      <c r="F150" s="33"/>
      <c r="G150" s="24">
        <f t="shared" si="11"/>
        <v>16843.124166666665</v>
      </c>
    </row>
    <row r="151" spans="1:7" ht="31.5">
      <c r="A151" s="6" t="s">
        <v>168</v>
      </c>
      <c r="B151" s="4" t="s">
        <v>18</v>
      </c>
      <c r="C151" s="25">
        <v>455941.63</v>
      </c>
      <c r="D151" s="4" t="s">
        <v>274</v>
      </c>
      <c r="E151" s="4"/>
      <c r="F151" s="33"/>
      <c r="G151" s="24">
        <f t="shared" si="11"/>
        <v>37995.135833333334</v>
      </c>
    </row>
    <row r="152" spans="1:7" ht="15.75">
      <c r="A152" s="23" t="s">
        <v>169</v>
      </c>
      <c r="B152" s="23"/>
      <c r="C152" s="28"/>
      <c r="D152" s="26"/>
      <c r="E152" s="26"/>
      <c r="F152" s="26"/>
      <c r="G152" s="24">
        <f t="shared" si="11"/>
        <v>0</v>
      </c>
    </row>
    <row r="153" spans="1:7" ht="15.75">
      <c r="A153" s="4" t="s">
        <v>170</v>
      </c>
      <c r="B153" s="4" t="s">
        <v>18</v>
      </c>
      <c r="C153" s="25">
        <v>339647.26</v>
      </c>
      <c r="D153" s="4" t="s">
        <v>274</v>
      </c>
      <c r="E153" s="4"/>
      <c r="F153" s="33"/>
      <c r="G153" s="24">
        <f t="shared" si="11"/>
        <v>28303.938333333335</v>
      </c>
    </row>
    <row r="154" spans="1:7" ht="15.75">
      <c r="A154" s="6" t="s">
        <v>171</v>
      </c>
      <c r="B154" s="4" t="s">
        <v>24</v>
      </c>
      <c r="C154" s="44">
        <v>122125.24</v>
      </c>
      <c r="D154" s="8" t="s">
        <v>274</v>
      </c>
      <c r="E154" s="8"/>
      <c r="F154" s="34"/>
      <c r="G154" s="24">
        <f t="shared" si="11"/>
        <v>10177.103333333334</v>
      </c>
    </row>
    <row r="155" spans="1:7" ht="15.75">
      <c r="A155" s="39" t="s">
        <v>172</v>
      </c>
      <c r="B155" s="39"/>
      <c r="C155" s="45"/>
      <c r="D155" s="40"/>
      <c r="E155" s="40"/>
      <c r="F155" s="40"/>
      <c r="G155" s="24"/>
    </row>
    <row r="156" spans="1:7" ht="15.75">
      <c r="A156" s="9" t="s">
        <v>173</v>
      </c>
      <c r="B156" s="10" t="s">
        <v>7</v>
      </c>
      <c r="C156" s="44">
        <v>351165.52</v>
      </c>
      <c r="D156" s="8" t="s">
        <v>274</v>
      </c>
      <c r="E156" s="8"/>
      <c r="F156" s="34"/>
      <c r="G156" s="24">
        <f t="shared" si="11"/>
        <v>29263.793333333335</v>
      </c>
    </row>
    <row r="157" spans="1:7" ht="15.75">
      <c r="A157" s="8" t="s">
        <v>174</v>
      </c>
      <c r="B157" s="10" t="s">
        <v>5</v>
      </c>
      <c r="C157" s="44">
        <v>617024.87</v>
      </c>
      <c r="D157" s="8" t="s">
        <v>274</v>
      </c>
      <c r="E157" s="8"/>
      <c r="F157" s="34"/>
      <c r="G157" s="24">
        <f t="shared" si="11"/>
        <v>51418.739166666666</v>
      </c>
    </row>
    <row r="158" spans="1:7" ht="15.75">
      <c r="A158" s="9" t="s">
        <v>175</v>
      </c>
      <c r="B158" s="10" t="s">
        <v>7</v>
      </c>
      <c r="C158" s="44">
        <v>401232.09</v>
      </c>
      <c r="D158" s="8" t="s">
        <v>274</v>
      </c>
      <c r="E158" s="8"/>
      <c r="F158" s="34"/>
      <c r="G158" s="24">
        <f t="shared" si="11"/>
        <v>33436.0075</v>
      </c>
    </row>
    <row r="159" spans="1:7" ht="15.75">
      <c r="A159" s="8" t="s">
        <v>176</v>
      </c>
      <c r="B159" s="10" t="s">
        <v>7</v>
      </c>
      <c r="C159" s="44">
        <v>262228.28999999998</v>
      </c>
      <c r="D159" s="8" t="s">
        <v>274</v>
      </c>
      <c r="E159" s="8"/>
      <c r="F159" s="34"/>
      <c r="G159" s="24">
        <f t="shared" si="11"/>
        <v>21852.357499999998</v>
      </c>
    </row>
    <row r="160" spans="1:7" ht="30">
      <c r="A160" s="9" t="s">
        <v>177</v>
      </c>
      <c r="B160" s="10" t="s">
        <v>7</v>
      </c>
      <c r="C160" s="44">
        <v>321152.94</v>
      </c>
      <c r="D160" s="8" t="s">
        <v>274</v>
      </c>
      <c r="E160" s="8"/>
      <c r="F160" s="34"/>
      <c r="G160" s="24">
        <f t="shared" si="11"/>
        <v>26762.744999999999</v>
      </c>
    </row>
    <row r="161" spans="1:7" ht="15.75">
      <c r="A161" s="9" t="s">
        <v>178</v>
      </c>
      <c r="B161" s="10" t="s">
        <v>7</v>
      </c>
      <c r="C161" s="44">
        <v>305958.19</v>
      </c>
      <c r="D161" s="8" t="s">
        <v>274</v>
      </c>
      <c r="E161" s="8"/>
      <c r="F161" s="34"/>
      <c r="G161" s="24">
        <f t="shared" si="11"/>
        <v>25496.515833333335</v>
      </c>
    </row>
    <row r="162" spans="1:7" ht="15.75">
      <c r="A162" s="39" t="s">
        <v>179</v>
      </c>
      <c r="B162" s="39"/>
      <c r="C162" s="45"/>
      <c r="D162" s="40"/>
      <c r="E162" s="40"/>
      <c r="F162" s="40"/>
      <c r="G162" s="24"/>
    </row>
    <row r="163" spans="1:7" ht="15.75">
      <c r="A163" s="11" t="s">
        <v>180</v>
      </c>
      <c r="B163" s="10" t="s">
        <v>18</v>
      </c>
      <c r="C163" s="44">
        <v>417696.67</v>
      </c>
      <c r="D163" s="8" t="s">
        <v>274</v>
      </c>
      <c r="E163" s="8"/>
      <c r="F163" s="34"/>
      <c r="G163" s="24">
        <f t="shared" si="11"/>
        <v>34808.055833333332</v>
      </c>
    </row>
    <row r="164" spans="1:7" ht="15.75">
      <c r="A164" s="11" t="s">
        <v>181</v>
      </c>
      <c r="B164" s="10" t="s">
        <v>24</v>
      </c>
      <c r="C164" s="44">
        <v>101025.98</v>
      </c>
      <c r="D164" s="8" t="s">
        <v>215</v>
      </c>
      <c r="E164" s="8"/>
      <c r="F164" s="34"/>
      <c r="G164" s="24">
        <f>C164/6</f>
        <v>16837.663333333334</v>
      </c>
    </row>
    <row r="165" spans="1:7" ht="15.75">
      <c r="A165" s="11" t="s">
        <v>182</v>
      </c>
      <c r="B165" s="10" t="s">
        <v>24</v>
      </c>
      <c r="C165" s="44">
        <v>1604.57</v>
      </c>
      <c r="D165" s="8" t="s">
        <v>281</v>
      </c>
      <c r="E165" s="8"/>
      <c r="F165" s="34"/>
      <c r="G165" s="24">
        <f t="shared" ref="G165:G166" si="12">C165/6</f>
        <v>267.42833333333334</v>
      </c>
    </row>
    <row r="166" spans="1:7" ht="15.75">
      <c r="A166" s="11" t="s">
        <v>183</v>
      </c>
      <c r="B166" s="10" t="s">
        <v>184</v>
      </c>
      <c r="C166" s="44">
        <v>217088.07</v>
      </c>
      <c r="D166" s="8" t="s">
        <v>215</v>
      </c>
      <c r="E166" s="8"/>
      <c r="F166" s="34"/>
      <c r="G166" s="24">
        <f t="shared" si="12"/>
        <v>36181.345000000001</v>
      </c>
    </row>
    <row r="167" spans="1:7" ht="31.5">
      <c r="A167" s="11" t="s">
        <v>185</v>
      </c>
      <c r="B167" s="12" t="s">
        <v>61</v>
      </c>
      <c r="C167" s="44">
        <v>254718.51</v>
      </c>
      <c r="D167" s="8" t="s">
        <v>274</v>
      </c>
      <c r="E167" s="8"/>
      <c r="F167" s="34"/>
      <c r="G167" s="24">
        <f>C167/12</f>
        <v>21226.5425</v>
      </c>
    </row>
    <row r="168" spans="1:7" ht="15.75">
      <c r="A168" s="39" t="s">
        <v>186</v>
      </c>
      <c r="B168" s="39"/>
      <c r="C168" s="45"/>
      <c r="D168" s="40"/>
      <c r="E168" s="40"/>
      <c r="F168" s="40"/>
      <c r="G168" s="49"/>
    </row>
    <row r="169" spans="1:7" ht="15.75">
      <c r="A169" s="11" t="s">
        <v>187</v>
      </c>
      <c r="B169" s="10" t="s">
        <v>24</v>
      </c>
      <c r="C169" s="44">
        <v>154366.79999999999</v>
      </c>
      <c r="D169" s="8" t="s">
        <v>279</v>
      </c>
      <c r="E169" s="8"/>
      <c r="F169" s="34"/>
      <c r="G169" s="24">
        <f>C169/7</f>
        <v>22052.399999999998</v>
      </c>
    </row>
    <row r="170" spans="1:7" ht="15.75">
      <c r="A170" s="11" t="s">
        <v>188</v>
      </c>
      <c r="B170" s="10" t="s">
        <v>18</v>
      </c>
      <c r="C170" s="44">
        <v>376266.55</v>
      </c>
      <c r="D170" s="8" t="s">
        <v>274</v>
      </c>
      <c r="E170" s="8"/>
      <c r="F170" s="34"/>
      <c r="G170" s="24">
        <f>C170/12</f>
        <v>31355.545833333334</v>
      </c>
    </row>
    <row r="171" spans="1:7" ht="15.75">
      <c r="A171" s="11" t="s">
        <v>189</v>
      </c>
      <c r="B171" s="10" t="s">
        <v>24</v>
      </c>
      <c r="C171" s="44">
        <v>134368.31</v>
      </c>
      <c r="D171" s="8" t="s">
        <v>280</v>
      </c>
      <c r="E171" s="8"/>
      <c r="F171" s="34"/>
      <c r="G171" s="24">
        <f>C171/5</f>
        <v>26873.662</v>
      </c>
    </row>
    <row r="172" spans="1:7" ht="15.75">
      <c r="A172" s="39" t="s">
        <v>190</v>
      </c>
      <c r="B172" s="39"/>
      <c r="C172" s="45"/>
      <c r="D172" s="40"/>
      <c r="E172" s="40"/>
      <c r="F172" s="40"/>
      <c r="G172" s="49"/>
    </row>
    <row r="173" spans="1:7" ht="15.75">
      <c r="A173" s="11" t="s">
        <v>191</v>
      </c>
      <c r="B173" s="10" t="s">
        <v>18</v>
      </c>
      <c r="C173" s="44">
        <v>411355.82</v>
      </c>
      <c r="D173" s="8" t="s">
        <v>274</v>
      </c>
      <c r="E173" s="8"/>
      <c r="F173" s="34"/>
      <c r="G173" s="24">
        <f>C173/12</f>
        <v>34279.651666666665</v>
      </c>
    </row>
    <row r="174" spans="1:7" ht="15.75">
      <c r="A174" s="39" t="s">
        <v>192</v>
      </c>
      <c r="B174" s="39"/>
      <c r="C174" s="45"/>
      <c r="D174" s="40"/>
      <c r="E174" s="40"/>
      <c r="F174" s="40"/>
      <c r="G174" s="49"/>
    </row>
    <row r="175" spans="1:7" ht="15.75">
      <c r="A175" s="11" t="s">
        <v>193</v>
      </c>
      <c r="B175" s="10" t="s">
        <v>18</v>
      </c>
      <c r="C175" s="44">
        <v>314971.36</v>
      </c>
      <c r="D175" s="8" t="s">
        <v>274</v>
      </c>
      <c r="E175" s="8"/>
      <c r="F175" s="34"/>
      <c r="G175" s="24">
        <f>C175/12</f>
        <v>26247.613333333331</v>
      </c>
    </row>
    <row r="176" spans="1:7" ht="15.75">
      <c r="A176" s="11" t="s">
        <v>194</v>
      </c>
      <c r="B176" s="10" t="s">
        <v>24</v>
      </c>
      <c r="C176" s="44">
        <v>300890.17</v>
      </c>
      <c r="D176" s="8" t="s">
        <v>274</v>
      </c>
      <c r="E176" s="8"/>
      <c r="F176" s="34"/>
      <c r="G176" s="24">
        <f t="shared" ref="G176:G180" si="13">C176/12</f>
        <v>25074.180833333332</v>
      </c>
    </row>
    <row r="177" spans="1:7" ht="15.75">
      <c r="A177" s="39" t="s">
        <v>195</v>
      </c>
      <c r="B177" s="39"/>
      <c r="C177" s="45"/>
      <c r="D177" s="40"/>
      <c r="E177" s="40"/>
      <c r="F177" s="40"/>
      <c r="G177" s="24"/>
    </row>
    <row r="178" spans="1:7" ht="15.75">
      <c r="A178" s="11" t="s">
        <v>196</v>
      </c>
      <c r="B178" s="10" t="s">
        <v>107</v>
      </c>
      <c r="C178" s="44">
        <v>304744</v>
      </c>
      <c r="D178" s="8" t="s">
        <v>274</v>
      </c>
      <c r="E178" s="8"/>
      <c r="F178" s="34"/>
      <c r="G178" s="24">
        <f t="shared" si="13"/>
        <v>25395.333333333332</v>
      </c>
    </row>
    <row r="179" spans="1:7" ht="31.5">
      <c r="A179" s="11" t="s">
        <v>197</v>
      </c>
      <c r="B179" s="13" t="s">
        <v>120</v>
      </c>
      <c r="C179" s="44">
        <v>468844.06</v>
      </c>
      <c r="D179" s="8" t="s">
        <v>274</v>
      </c>
      <c r="E179" s="8"/>
      <c r="F179" s="34"/>
      <c r="G179" s="24">
        <f t="shared" si="13"/>
        <v>39070.338333333333</v>
      </c>
    </row>
    <row r="180" spans="1:7" ht="15.75">
      <c r="A180" s="11" t="s">
        <v>198</v>
      </c>
      <c r="B180" s="10" t="s">
        <v>5</v>
      </c>
      <c r="C180" s="44">
        <v>599947.43999999994</v>
      </c>
      <c r="D180" s="8" t="s">
        <v>274</v>
      </c>
      <c r="E180" s="8"/>
      <c r="F180" s="34"/>
      <c r="G180" s="24">
        <f t="shared" si="13"/>
        <v>49995.619999999995</v>
      </c>
    </row>
    <row r="181" spans="1:7" ht="15.75">
      <c r="A181" s="39" t="s">
        <v>199</v>
      </c>
      <c r="B181" s="39"/>
      <c r="C181" s="45"/>
      <c r="D181" s="40"/>
      <c r="E181" s="40"/>
      <c r="F181" s="40"/>
      <c r="G181" s="49"/>
    </row>
    <row r="182" spans="1:7" ht="30">
      <c r="A182" s="11" t="s">
        <v>200</v>
      </c>
      <c r="B182" s="8" t="s">
        <v>18</v>
      </c>
      <c r="C182" s="44">
        <v>243157.76000000001</v>
      </c>
      <c r="D182" s="8" t="s">
        <v>215</v>
      </c>
      <c r="E182" s="8"/>
      <c r="F182" s="34"/>
      <c r="G182" s="24">
        <f>C182/6</f>
        <v>40526.293333333335</v>
      </c>
    </row>
    <row r="183" spans="1:7" ht="15.75">
      <c r="A183" s="39" t="s">
        <v>201</v>
      </c>
      <c r="B183" s="39"/>
      <c r="C183" s="45"/>
      <c r="D183" s="40"/>
      <c r="E183" s="40"/>
      <c r="F183" s="40"/>
      <c r="G183" s="24"/>
    </row>
    <row r="184" spans="1:7" ht="30">
      <c r="A184" s="11" t="s">
        <v>202</v>
      </c>
      <c r="B184" s="9" t="s">
        <v>120</v>
      </c>
      <c r="C184" s="44">
        <v>34569.26</v>
      </c>
      <c r="D184" s="8" t="s">
        <v>215</v>
      </c>
      <c r="E184" s="8"/>
      <c r="F184" s="34"/>
      <c r="G184" s="24">
        <f t="shared" ref="G184" si="14">C184/6</f>
        <v>5761.543333333334</v>
      </c>
    </row>
    <row r="185" spans="1:7" ht="30">
      <c r="A185" s="11" t="s">
        <v>216</v>
      </c>
      <c r="B185" s="9" t="s">
        <v>120</v>
      </c>
      <c r="C185" s="44">
        <v>55053.83</v>
      </c>
      <c r="D185" s="8" t="s">
        <v>217</v>
      </c>
      <c r="E185" s="8"/>
      <c r="F185" s="34"/>
      <c r="G185" s="24">
        <f>C185/3</f>
        <v>18351.276666666668</v>
      </c>
    </row>
    <row r="186" spans="1:7" ht="15.75">
      <c r="A186" s="11" t="s">
        <v>216</v>
      </c>
      <c r="B186" s="8" t="s">
        <v>5</v>
      </c>
      <c r="C186" s="44">
        <v>57360.94</v>
      </c>
      <c r="D186" s="8" t="s">
        <v>218</v>
      </c>
      <c r="E186" s="8"/>
      <c r="F186" s="34"/>
      <c r="G186" s="24">
        <f>C186/4</f>
        <v>14340.235000000001</v>
      </c>
    </row>
    <row r="187" spans="1:7" ht="15.75">
      <c r="A187" s="39" t="s">
        <v>275</v>
      </c>
      <c r="B187" s="39"/>
      <c r="C187" s="45"/>
      <c r="D187" s="40"/>
      <c r="E187" s="40"/>
      <c r="F187" s="40"/>
      <c r="G187" s="49"/>
    </row>
    <row r="188" spans="1:7" ht="15.75">
      <c r="A188" s="9" t="s">
        <v>203</v>
      </c>
      <c r="B188" s="8" t="s">
        <v>5</v>
      </c>
      <c r="C188" s="44">
        <v>247222.1</v>
      </c>
      <c r="D188" s="8" t="s">
        <v>274</v>
      </c>
      <c r="E188" s="8"/>
      <c r="F188" s="34"/>
      <c r="G188" s="24">
        <f>C188/12</f>
        <v>20601.841666666667</v>
      </c>
    </row>
    <row r="189" spans="1:7" ht="15.75">
      <c r="A189" s="39" t="s">
        <v>204</v>
      </c>
      <c r="B189" s="39"/>
      <c r="C189" s="45"/>
      <c r="D189" s="40"/>
      <c r="E189" s="40"/>
      <c r="F189" s="40"/>
      <c r="G189" s="49"/>
    </row>
    <row r="190" spans="1:7" ht="30">
      <c r="A190" s="14" t="s">
        <v>205</v>
      </c>
      <c r="B190" s="8" t="s">
        <v>5</v>
      </c>
      <c r="C190" s="44">
        <v>313564</v>
      </c>
      <c r="D190" s="8" t="s">
        <v>274</v>
      </c>
      <c r="E190" s="8"/>
      <c r="F190" s="34"/>
      <c r="G190" s="24">
        <f>C190/12</f>
        <v>26130.333333333332</v>
      </c>
    </row>
    <row r="191" spans="1:7" ht="15.75">
      <c r="A191" s="39" t="s">
        <v>206</v>
      </c>
      <c r="B191" s="39"/>
      <c r="C191" s="45"/>
      <c r="D191" s="40"/>
      <c r="E191" s="40"/>
      <c r="F191" s="40"/>
      <c r="G191" s="24"/>
    </row>
    <row r="192" spans="1:7" ht="15.75">
      <c r="A192" s="9" t="s">
        <v>207</v>
      </c>
      <c r="B192" s="8" t="s">
        <v>5</v>
      </c>
      <c r="C192" s="44">
        <v>671519.74</v>
      </c>
      <c r="D192" s="8" t="s">
        <v>274</v>
      </c>
      <c r="E192" s="8"/>
      <c r="F192" s="34"/>
      <c r="G192" s="24">
        <f t="shared" ref="G192:G207" si="15">C192/12</f>
        <v>55959.978333333333</v>
      </c>
    </row>
    <row r="193" spans="1:7" ht="15.75">
      <c r="A193" s="9" t="s">
        <v>208</v>
      </c>
      <c r="B193" s="8" t="s">
        <v>7</v>
      </c>
      <c r="C193" s="44">
        <v>473454.03</v>
      </c>
      <c r="D193" s="8" t="s">
        <v>274</v>
      </c>
      <c r="E193" s="8"/>
      <c r="F193" s="34"/>
      <c r="G193" s="24">
        <f t="shared" si="15"/>
        <v>39454.502500000002</v>
      </c>
    </row>
    <row r="194" spans="1:7" ht="15.75">
      <c r="A194" s="9" t="s">
        <v>209</v>
      </c>
      <c r="B194" s="8" t="s">
        <v>7</v>
      </c>
      <c r="C194" s="44">
        <v>490053.63</v>
      </c>
      <c r="D194" s="8" t="s">
        <v>274</v>
      </c>
      <c r="E194" s="8"/>
      <c r="F194" s="34"/>
      <c r="G194" s="24">
        <f t="shared" si="15"/>
        <v>40837.802499999998</v>
      </c>
    </row>
    <row r="195" spans="1:7" ht="15.75">
      <c r="A195" s="9" t="s">
        <v>210</v>
      </c>
      <c r="B195" s="8" t="s">
        <v>7</v>
      </c>
      <c r="C195" s="44">
        <v>438889.63</v>
      </c>
      <c r="D195" s="8" t="s">
        <v>274</v>
      </c>
      <c r="E195" s="8"/>
      <c r="F195" s="34"/>
      <c r="G195" s="24">
        <f t="shared" si="15"/>
        <v>36574.135833333334</v>
      </c>
    </row>
    <row r="196" spans="1:7" ht="15.75">
      <c r="A196" s="39" t="s">
        <v>211</v>
      </c>
      <c r="B196" s="39"/>
      <c r="C196" s="45"/>
      <c r="D196" s="40"/>
      <c r="E196" s="40"/>
      <c r="F196" s="40"/>
      <c r="G196" s="24"/>
    </row>
    <row r="197" spans="1:7" ht="15.75">
      <c r="A197" s="11" t="s">
        <v>212</v>
      </c>
      <c r="B197" s="8" t="s">
        <v>213</v>
      </c>
      <c r="C197" s="44">
        <v>382135.12</v>
      </c>
      <c r="D197" s="8" t="s">
        <v>274</v>
      </c>
      <c r="E197" s="8"/>
      <c r="F197" s="34"/>
      <c r="G197" s="24">
        <f t="shared" si="15"/>
        <v>31844.593333333334</v>
      </c>
    </row>
    <row r="198" spans="1:7" ht="15.75">
      <c r="A198" s="11" t="s">
        <v>219</v>
      </c>
      <c r="B198" s="8" t="s">
        <v>24</v>
      </c>
      <c r="C198" s="44">
        <v>146821.18</v>
      </c>
      <c r="D198" s="8" t="s">
        <v>274</v>
      </c>
      <c r="E198" s="8"/>
      <c r="F198" s="34"/>
      <c r="G198" s="24">
        <f t="shared" si="15"/>
        <v>12235.098333333333</v>
      </c>
    </row>
    <row r="199" spans="1:7" ht="15.75">
      <c r="A199" s="39" t="s">
        <v>220</v>
      </c>
      <c r="B199" s="39"/>
      <c r="C199" s="45"/>
      <c r="D199" s="40"/>
      <c r="E199" s="40"/>
      <c r="F199" s="40"/>
      <c r="G199" s="24"/>
    </row>
    <row r="200" spans="1:7" ht="30">
      <c r="A200" s="11" t="s">
        <v>221</v>
      </c>
      <c r="B200" s="8" t="s">
        <v>213</v>
      </c>
      <c r="C200" s="44">
        <v>421816.1</v>
      </c>
      <c r="D200" s="8" t="s">
        <v>274</v>
      </c>
      <c r="E200" s="8"/>
      <c r="F200" s="34"/>
      <c r="G200" s="24">
        <f t="shared" si="15"/>
        <v>35151.341666666667</v>
      </c>
    </row>
    <row r="201" spans="1:7" ht="15.75">
      <c r="A201" s="11" t="s">
        <v>222</v>
      </c>
      <c r="B201" s="8" t="s">
        <v>24</v>
      </c>
      <c r="C201" s="44">
        <v>361833.61</v>
      </c>
      <c r="D201" s="8" t="s">
        <v>274</v>
      </c>
      <c r="E201" s="8"/>
      <c r="F201" s="34"/>
      <c r="G201" s="24">
        <f t="shared" si="15"/>
        <v>30152.800833333331</v>
      </c>
    </row>
    <row r="202" spans="1:7" ht="15.75">
      <c r="A202" s="39" t="s">
        <v>223</v>
      </c>
      <c r="B202" s="39"/>
      <c r="C202" s="45"/>
      <c r="D202" s="40"/>
      <c r="E202" s="40"/>
      <c r="F202" s="40"/>
      <c r="G202" s="24"/>
    </row>
    <row r="203" spans="1:7" ht="15.75">
      <c r="A203" s="11" t="s">
        <v>224</v>
      </c>
      <c r="B203" s="8" t="s">
        <v>5</v>
      </c>
      <c r="C203" s="44">
        <v>251868.18</v>
      </c>
      <c r="D203" s="8" t="s">
        <v>274</v>
      </c>
      <c r="E203" s="8"/>
      <c r="F203" s="34"/>
      <c r="G203" s="24">
        <f t="shared" si="15"/>
        <v>20989.014999999999</v>
      </c>
    </row>
    <row r="204" spans="1:7" ht="15.75">
      <c r="A204" s="39" t="s">
        <v>225</v>
      </c>
      <c r="B204" s="39"/>
      <c r="C204" s="45"/>
      <c r="D204" s="40"/>
      <c r="E204" s="40"/>
      <c r="F204" s="40"/>
      <c r="G204" s="24"/>
    </row>
    <row r="205" spans="1:7" ht="15.75">
      <c r="A205" s="11" t="s">
        <v>226</v>
      </c>
      <c r="B205" s="8" t="s">
        <v>7</v>
      </c>
      <c r="C205" s="44">
        <v>113368.19</v>
      </c>
      <c r="D205" s="8" t="s">
        <v>274</v>
      </c>
      <c r="E205" s="8"/>
      <c r="F205" s="34"/>
      <c r="G205" s="24">
        <f t="shared" si="15"/>
        <v>9447.3491666666669</v>
      </c>
    </row>
    <row r="206" spans="1:7" ht="15.75">
      <c r="A206" s="11" t="s">
        <v>227</v>
      </c>
      <c r="B206" s="8" t="s">
        <v>7</v>
      </c>
      <c r="C206" s="44">
        <v>277709.52</v>
      </c>
      <c r="D206" s="8" t="s">
        <v>274</v>
      </c>
      <c r="E206" s="8"/>
      <c r="F206" s="34"/>
      <c r="G206" s="24">
        <f t="shared" si="15"/>
        <v>23142.460000000003</v>
      </c>
    </row>
    <row r="207" spans="1:7" ht="15.75">
      <c r="A207" s="11" t="s">
        <v>228</v>
      </c>
      <c r="B207" s="8" t="s">
        <v>5</v>
      </c>
      <c r="C207" s="44">
        <v>581591.30000000005</v>
      </c>
      <c r="D207" s="8" t="s">
        <v>274</v>
      </c>
      <c r="E207" s="8"/>
      <c r="F207" s="34"/>
      <c r="G207" s="24">
        <f t="shared" si="15"/>
        <v>48465.941666666673</v>
      </c>
    </row>
    <row r="208" spans="1:7" ht="15.75">
      <c r="A208" s="39" t="s">
        <v>229</v>
      </c>
      <c r="B208" s="39"/>
      <c r="C208" s="45"/>
      <c r="D208" s="40"/>
      <c r="E208" s="40"/>
      <c r="F208" s="40"/>
      <c r="G208" s="49"/>
    </row>
    <row r="209" spans="1:7" ht="15.75">
      <c r="A209" s="11" t="s">
        <v>230</v>
      </c>
      <c r="B209" s="8" t="s">
        <v>7</v>
      </c>
      <c r="C209" s="44">
        <v>152187.70000000001</v>
      </c>
      <c r="D209" s="8" t="s">
        <v>274</v>
      </c>
      <c r="E209" s="8"/>
      <c r="F209" s="34"/>
      <c r="G209" s="24">
        <f>C209/12</f>
        <v>12682.308333333334</v>
      </c>
    </row>
    <row r="210" spans="1:7" ht="15.75">
      <c r="A210" s="11" t="s">
        <v>231</v>
      </c>
      <c r="B210" s="8" t="s">
        <v>7</v>
      </c>
      <c r="C210" s="44">
        <v>137602.63</v>
      </c>
      <c r="D210" s="8" t="s">
        <v>274</v>
      </c>
      <c r="E210" s="8"/>
      <c r="F210" s="34"/>
      <c r="G210" s="24">
        <f>C210/12</f>
        <v>11466.885833333334</v>
      </c>
    </row>
    <row r="211" spans="1:7" ht="30">
      <c r="A211" s="11" t="s">
        <v>232</v>
      </c>
      <c r="B211" s="8" t="s">
        <v>233</v>
      </c>
      <c r="C211" s="44">
        <v>95913.36</v>
      </c>
      <c r="D211" s="8" t="s">
        <v>274</v>
      </c>
      <c r="E211" s="8"/>
      <c r="F211" s="34"/>
      <c r="G211" s="24">
        <f t="shared" ref="G211:G213" si="16">C211/12</f>
        <v>7992.78</v>
      </c>
    </row>
    <row r="212" spans="1:7" ht="15.75">
      <c r="A212" s="15" t="s">
        <v>234</v>
      </c>
      <c r="B212" s="8" t="s">
        <v>7</v>
      </c>
      <c r="C212" s="44">
        <v>145269.45000000001</v>
      </c>
      <c r="D212" s="8" t="s">
        <v>274</v>
      </c>
      <c r="E212" s="8"/>
      <c r="F212" s="34"/>
      <c r="G212" s="24">
        <f t="shared" si="16"/>
        <v>12105.7875</v>
      </c>
    </row>
    <row r="213" spans="1:7" ht="15.75">
      <c r="A213" s="11" t="s">
        <v>235</v>
      </c>
      <c r="B213" s="8" t="s">
        <v>5</v>
      </c>
      <c r="C213" s="44">
        <v>337778.11</v>
      </c>
      <c r="D213" s="8" t="s">
        <v>274</v>
      </c>
      <c r="E213" s="8"/>
      <c r="F213" s="34"/>
      <c r="G213" s="24">
        <f t="shared" si="16"/>
        <v>28148.175833333331</v>
      </c>
    </row>
    <row r="214" spans="1:7" ht="15.75">
      <c r="A214" s="39" t="s">
        <v>236</v>
      </c>
      <c r="B214" s="39"/>
      <c r="C214" s="45"/>
      <c r="D214" s="40"/>
      <c r="E214" s="40"/>
      <c r="F214" s="40"/>
      <c r="G214" s="49"/>
    </row>
    <row r="215" spans="1:7" ht="30">
      <c r="A215" s="11" t="s">
        <v>237</v>
      </c>
      <c r="B215" s="8" t="s">
        <v>5</v>
      </c>
      <c r="C215" s="44">
        <v>99666.39</v>
      </c>
      <c r="D215" s="8" t="s">
        <v>217</v>
      </c>
      <c r="E215" s="8"/>
      <c r="F215" s="34"/>
      <c r="G215" s="24">
        <f>C215/3</f>
        <v>33222.129999999997</v>
      </c>
    </row>
    <row r="216" spans="1:7" ht="15.75">
      <c r="A216" s="16" t="s">
        <v>238</v>
      </c>
      <c r="B216" s="8" t="s">
        <v>7</v>
      </c>
      <c r="C216" s="44">
        <v>53673.32</v>
      </c>
      <c r="D216" s="8" t="s">
        <v>274</v>
      </c>
      <c r="E216" s="8"/>
      <c r="F216" s="34"/>
      <c r="G216" s="24">
        <f>C216/12</f>
        <v>4472.7766666666666</v>
      </c>
    </row>
    <row r="217" spans="1:7" ht="15.75">
      <c r="A217" s="9" t="s">
        <v>239</v>
      </c>
      <c r="B217" s="8" t="s">
        <v>233</v>
      </c>
      <c r="C217" s="44">
        <v>82285.56</v>
      </c>
      <c r="D217" s="8" t="s">
        <v>274</v>
      </c>
      <c r="E217" s="8"/>
      <c r="F217" s="34"/>
      <c r="G217" s="24">
        <f>C217/12</f>
        <v>6857.13</v>
      </c>
    </row>
    <row r="218" spans="1:7" ht="15.75">
      <c r="A218" s="39" t="s">
        <v>240</v>
      </c>
      <c r="B218" s="39"/>
      <c r="C218" s="45"/>
      <c r="D218" s="40"/>
      <c r="E218" s="40"/>
      <c r="F218" s="40"/>
      <c r="G218" s="49"/>
    </row>
    <row r="219" spans="1:7" ht="15.75">
      <c r="A219" s="9" t="s">
        <v>241</v>
      </c>
      <c r="B219" s="8" t="s">
        <v>213</v>
      </c>
      <c r="C219" s="44">
        <v>356639.63</v>
      </c>
      <c r="D219" s="8" t="s">
        <v>282</v>
      </c>
      <c r="E219" s="8"/>
      <c r="F219" s="34"/>
      <c r="G219" s="24">
        <f>C219/10</f>
        <v>35663.963000000003</v>
      </c>
    </row>
    <row r="220" spans="1:7" ht="15.75">
      <c r="A220" s="17" t="s">
        <v>242</v>
      </c>
      <c r="B220" s="8" t="s">
        <v>24</v>
      </c>
      <c r="C220" s="44">
        <v>375532.41</v>
      </c>
      <c r="D220" s="8" t="s">
        <v>274</v>
      </c>
      <c r="E220" s="8"/>
      <c r="F220" s="34"/>
      <c r="G220" s="24">
        <f>C220/12</f>
        <v>31294.367499999997</v>
      </c>
    </row>
    <row r="221" spans="1:7" ht="15.75">
      <c r="A221" s="39" t="s">
        <v>243</v>
      </c>
      <c r="B221" s="39"/>
      <c r="C221" s="45"/>
      <c r="D221" s="40"/>
      <c r="E221" s="40"/>
      <c r="F221" s="40"/>
      <c r="G221" s="24"/>
    </row>
    <row r="222" spans="1:7" ht="15.75">
      <c r="A222" s="8" t="s">
        <v>244</v>
      </c>
      <c r="B222" s="8" t="s">
        <v>213</v>
      </c>
      <c r="C222" s="44">
        <v>428500.55</v>
      </c>
      <c r="D222" s="8" t="s">
        <v>274</v>
      </c>
      <c r="E222" s="8"/>
      <c r="F222" s="34"/>
      <c r="G222" s="24">
        <f t="shared" ref="G222:G236" si="17">C222/12</f>
        <v>35708.379166666666</v>
      </c>
    </row>
    <row r="223" spans="1:7" ht="15.75">
      <c r="A223" s="39" t="s">
        <v>245</v>
      </c>
      <c r="B223" s="39"/>
      <c r="C223" s="45"/>
      <c r="D223" s="40"/>
      <c r="E223" s="40"/>
      <c r="F223" s="40"/>
      <c r="G223" s="24"/>
    </row>
    <row r="224" spans="1:7" ht="15.75">
      <c r="A224" s="9" t="s">
        <v>246</v>
      </c>
      <c r="B224" s="8" t="s">
        <v>5</v>
      </c>
      <c r="C224" s="44">
        <v>295323.84000000003</v>
      </c>
      <c r="D224" s="8" t="s">
        <v>274</v>
      </c>
      <c r="E224" s="8"/>
      <c r="F224" s="34"/>
      <c r="G224" s="24">
        <f t="shared" si="17"/>
        <v>24610.320000000003</v>
      </c>
    </row>
    <row r="225" spans="1:7" ht="15.75">
      <c r="A225" s="39" t="s">
        <v>247</v>
      </c>
      <c r="B225" s="39"/>
      <c r="C225" s="45"/>
      <c r="D225" s="40"/>
      <c r="E225" s="40"/>
      <c r="F225" s="40"/>
      <c r="G225" s="24"/>
    </row>
    <row r="226" spans="1:7" ht="15.75">
      <c r="A226" s="8" t="s">
        <v>248</v>
      </c>
      <c r="B226" s="8" t="s">
        <v>249</v>
      </c>
      <c r="C226" s="44">
        <v>217527.41</v>
      </c>
      <c r="D226" s="8" t="s">
        <v>274</v>
      </c>
      <c r="E226" s="8"/>
      <c r="F226" s="34"/>
      <c r="G226" s="24">
        <f t="shared" si="17"/>
        <v>18127.284166666668</v>
      </c>
    </row>
    <row r="227" spans="1:7" ht="15.75">
      <c r="A227" s="9" t="s">
        <v>250</v>
      </c>
      <c r="B227" s="8" t="s">
        <v>7</v>
      </c>
      <c r="C227" s="44">
        <v>156045.5</v>
      </c>
      <c r="D227" s="8" t="s">
        <v>274</v>
      </c>
      <c r="E227" s="8"/>
      <c r="F227" s="34"/>
      <c r="G227" s="24">
        <f t="shared" si="17"/>
        <v>13003.791666666666</v>
      </c>
    </row>
    <row r="228" spans="1:7" ht="15.75">
      <c r="A228" s="9" t="s">
        <v>251</v>
      </c>
      <c r="B228" s="8" t="s">
        <v>7</v>
      </c>
      <c r="C228" s="44">
        <v>156117.98000000001</v>
      </c>
      <c r="D228" s="8" t="s">
        <v>274</v>
      </c>
      <c r="E228" s="8"/>
      <c r="F228" s="34"/>
      <c r="G228" s="24">
        <f t="shared" si="17"/>
        <v>13009.831666666667</v>
      </c>
    </row>
    <row r="229" spans="1:7" ht="30">
      <c r="A229" s="9" t="s">
        <v>252</v>
      </c>
      <c r="B229" s="8" t="s">
        <v>5</v>
      </c>
      <c r="C229" s="44">
        <v>308465.71999999997</v>
      </c>
      <c r="D229" s="8" t="s">
        <v>274</v>
      </c>
      <c r="E229" s="8"/>
      <c r="F229" s="34"/>
      <c r="G229" s="24">
        <f t="shared" si="17"/>
        <v>25705.476666666666</v>
      </c>
    </row>
    <row r="230" spans="1:7" ht="15.75">
      <c r="A230" s="39" t="s">
        <v>253</v>
      </c>
      <c r="B230" s="39"/>
      <c r="C230" s="45"/>
      <c r="D230" s="40"/>
      <c r="E230" s="40"/>
      <c r="F230" s="40"/>
      <c r="G230" s="24"/>
    </row>
    <row r="231" spans="1:7" ht="15.75">
      <c r="A231" s="11" t="s">
        <v>254</v>
      </c>
      <c r="B231" s="8" t="s">
        <v>7</v>
      </c>
      <c r="C231" s="44">
        <v>97995.14</v>
      </c>
      <c r="D231" s="8" t="s">
        <v>274</v>
      </c>
      <c r="E231" s="8"/>
      <c r="F231" s="34"/>
      <c r="G231" s="24">
        <f t="shared" si="17"/>
        <v>8166.2616666666663</v>
      </c>
    </row>
    <row r="232" spans="1:7" ht="15.75">
      <c r="A232" s="11" t="s">
        <v>255</v>
      </c>
      <c r="B232" s="8" t="s">
        <v>5</v>
      </c>
      <c r="C232" s="44">
        <v>468561.45</v>
      </c>
      <c r="D232" s="8" t="s">
        <v>274</v>
      </c>
      <c r="E232" s="8"/>
      <c r="F232" s="34"/>
      <c r="G232" s="24">
        <f t="shared" si="17"/>
        <v>39046.787499999999</v>
      </c>
    </row>
    <row r="233" spans="1:7" ht="30">
      <c r="A233" s="11" t="s">
        <v>256</v>
      </c>
      <c r="B233" s="8" t="s">
        <v>7</v>
      </c>
      <c r="C233" s="44">
        <v>129959.77</v>
      </c>
      <c r="D233" s="8" t="s">
        <v>274</v>
      </c>
      <c r="E233" s="8"/>
      <c r="F233" s="34"/>
      <c r="G233" s="24">
        <f t="shared" si="17"/>
        <v>10829.980833333333</v>
      </c>
    </row>
    <row r="234" spans="1:7" ht="15.75">
      <c r="A234" s="39" t="s">
        <v>257</v>
      </c>
      <c r="B234" s="39"/>
      <c r="C234" s="45"/>
      <c r="D234" s="40"/>
      <c r="E234" s="40"/>
      <c r="F234" s="40"/>
      <c r="G234" s="24"/>
    </row>
    <row r="235" spans="1:7" ht="15.75">
      <c r="A235" s="11" t="s">
        <v>258</v>
      </c>
      <c r="B235" s="8" t="s">
        <v>5</v>
      </c>
      <c r="C235" s="44">
        <v>372707.38</v>
      </c>
      <c r="D235" s="8" t="s">
        <v>274</v>
      </c>
      <c r="E235" s="8"/>
      <c r="F235" s="34"/>
      <c r="G235" s="24">
        <f t="shared" si="17"/>
        <v>31058.948333333334</v>
      </c>
    </row>
    <row r="236" spans="1:7" ht="15.75">
      <c r="A236" s="11" t="s">
        <v>259</v>
      </c>
      <c r="B236" s="8" t="s">
        <v>7</v>
      </c>
      <c r="C236" s="44">
        <v>171716.52</v>
      </c>
      <c r="D236" s="8" t="s">
        <v>274</v>
      </c>
      <c r="E236" s="8"/>
      <c r="F236" s="34"/>
      <c r="G236" s="24">
        <f t="shared" si="17"/>
        <v>14309.71</v>
      </c>
    </row>
    <row r="237" spans="1:7" ht="15.75">
      <c r="A237" s="11" t="s">
        <v>260</v>
      </c>
      <c r="B237" s="8" t="s">
        <v>7</v>
      </c>
      <c r="C237" s="44">
        <v>43387.26</v>
      </c>
      <c r="D237" s="8" t="s">
        <v>277</v>
      </c>
      <c r="E237" s="8"/>
      <c r="F237" s="34"/>
      <c r="G237" s="24">
        <f>C237/3</f>
        <v>14462.42</v>
      </c>
    </row>
    <row r="238" spans="1:7" ht="15.75">
      <c r="A238" s="11" t="s">
        <v>261</v>
      </c>
      <c r="B238" s="8" t="s">
        <v>7</v>
      </c>
      <c r="C238" s="44">
        <v>155328.60999999999</v>
      </c>
      <c r="D238" s="8" t="s">
        <v>274</v>
      </c>
      <c r="E238" s="8"/>
      <c r="F238" s="34"/>
      <c r="G238" s="24">
        <f>C238/12</f>
        <v>12944.050833333333</v>
      </c>
    </row>
    <row r="239" spans="1:7" ht="15.75">
      <c r="A239" s="11" t="s">
        <v>262</v>
      </c>
      <c r="B239" s="8" t="s">
        <v>7</v>
      </c>
      <c r="C239" s="44">
        <v>135263.84</v>
      </c>
      <c r="D239" s="8" t="s">
        <v>278</v>
      </c>
      <c r="E239" s="8"/>
      <c r="F239" s="34"/>
      <c r="G239" s="24">
        <f>C239/9</f>
        <v>15029.315555555555</v>
      </c>
    </row>
    <row r="240" spans="1:7" ht="15.75">
      <c r="A240" s="39" t="s">
        <v>240</v>
      </c>
      <c r="B240" s="39"/>
      <c r="C240" s="45"/>
      <c r="D240" s="40"/>
      <c r="E240" s="40"/>
      <c r="F240" s="40"/>
      <c r="G240" s="49"/>
    </row>
    <row r="241" spans="1:7" ht="15.75">
      <c r="A241" s="9" t="s">
        <v>241</v>
      </c>
      <c r="B241" s="8" t="s">
        <v>213</v>
      </c>
      <c r="C241" s="44">
        <v>356639.63</v>
      </c>
      <c r="D241" s="8" t="s">
        <v>282</v>
      </c>
      <c r="E241" s="8"/>
      <c r="F241" s="34"/>
      <c r="G241" s="24">
        <f>C241/12</f>
        <v>29719.969166666666</v>
      </c>
    </row>
    <row r="242" spans="1:7" ht="15.75">
      <c r="A242" s="17" t="s">
        <v>242</v>
      </c>
      <c r="B242" s="8" t="s">
        <v>24</v>
      </c>
      <c r="C242" s="44">
        <v>375532.41</v>
      </c>
      <c r="D242" s="8" t="s">
        <v>274</v>
      </c>
      <c r="E242" s="8"/>
      <c r="F242" s="34"/>
      <c r="G242" s="24">
        <f t="shared" ref="G242:G245" si="18">C242/12</f>
        <v>31294.367499999997</v>
      </c>
    </row>
    <row r="243" spans="1:7" ht="15.75">
      <c r="A243" s="39" t="s">
        <v>243</v>
      </c>
      <c r="B243" s="39"/>
      <c r="C243" s="45"/>
      <c r="D243" s="40"/>
      <c r="E243" s="40"/>
      <c r="F243" s="40"/>
      <c r="G243" s="24"/>
    </row>
    <row r="244" spans="1:7" ht="15.75">
      <c r="A244" s="8" t="s">
        <v>244</v>
      </c>
      <c r="B244" s="8" t="s">
        <v>213</v>
      </c>
      <c r="C244" s="44">
        <v>428500.55</v>
      </c>
      <c r="D244" s="8" t="s">
        <v>274</v>
      </c>
      <c r="E244" s="8"/>
      <c r="F244" s="34"/>
      <c r="G244" s="24">
        <f t="shared" si="18"/>
        <v>35708.379166666666</v>
      </c>
    </row>
    <row r="245" spans="1:7" ht="15.75">
      <c r="A245" s="11" t="s">
        <v>263</v>
      </c>
      <c r="B245" s="8" t="s">
        <v>24</v>
      </c>
      <c r="C245" s="44">
        <v>440215.57</v>
      </c>
      <c r="D245" s="8" t="s">
        <v>274</v>
      </c>
      <c r="E245" s="8"/>
      <c r="F245" s="34"/>
      <c r="G245" s="24">
        <f t="shared" si="18"/>
        <v>36684.630833333336</v>
      </c>
    </row>
    <row r="246" spans="1:7" ht="15.75">
      <c r="A246" s="39" t="s">
        <v>264</v>
      </c>
      <c r="B246" s="39"/>
      <c r="C246" s="45"/>
      <c r="D246" s="40"/>
      <c r="E246" s="40"/>
      <c r="F246" s="40"/>
      <c r="G246" s="49"/>
    </row>
    <row r="247" spans="1:7" ht="15.75">
      <c r="A247" s="11" t="s">
        <v>265</v>
      </c>
      <c r="B247" s="8" t="s">
        <v>213</v>
      </c>
      <c r="C247" s="44">
        <v>329902.5</v>
      </c>
      <c r="D247" s="8" t="s">
        <v>266</v>
      </c>
      <c r="E247" s="8"/>
      <c r="F247" s="34"/>
      <c r="G247" s="24">
        <f>C247/10</f>
        <v>32990.25</v>
      </c>
    </row>
    <row r="248" spans="1:7" ht="15.75">
      <c r="A248" s="39" t="s">
        <v>267</v>
      </c>
      <c r="B248" s="39"/>
      <c r="C248" s="45"/>
      <c r="D248" s="39"/>
      <c r="E248" s="40"/>
      <c r="F248" s="40"/>
      <c r="G248" s="49"/>
    </row>
    <row r="249" spans="1:7" ht="15.75">
      <c r="A249" s="41" t="s">
        <v>268</v>
      </c>
      <c r="B249" s="42" t="s">
        <v>5</v>
      </c>
      <c r="C249" s="46">
        <v>665666.78</v>
      </c>
      <c r="D249" s="43" t="s">
        <v>274</v>
      </c>
      <c r="G249" s="51">
        <f>C249/12</f>
        <v>55472.231666666667</v>
      </c>
    </row>
    <row r="250" spans="1:7" ht="15.75">
      <c r="A250" s="11" t="s">
        <v>269</v>
      </c>
      <c r="B250" s="18" t="s">
        <v>7</v>
      </c>
      <c r="C250" s="44">
        <v>91250.240000000005</v>
      </c>
      <c r="D250" s="8" t="s">
        <v>274</v>
      </c>
      <c r="G250" s="51">
        <f t="shared" ref="G250:G254" si="19">C250/12</f>
        <v>7604.1866666666674</v>
      </c>
    </row>
    <row r="251" spans="1:7" ht="15.75">
      <c r="A251" s="11" t="s">
        <v>270</v>
      </c>
      <c r="B251" s="18" t="s">
        <v>7</v>
      </c>
      <c r="C251" s="44">
        <v>132287.72</v>
      </c>
      <c r="D251" s="8" t="s">
        <v>274</v>
      </c>
      <c r="G251" s="51">
        <f t="shared" si="19"/>
        <v>11023.976666666667</v>
      </c>
    </row>
    <row r="252" spans="1:7" ht="15.75">
      <c r="A252" s="11" t="s">
        <v>271</v>
      </c>
      <c r="B252" s="18" t="s">
        <v>7</v>
      </c>
      <c r="C252" s="44">
        <v>366004.28</v>
      </c>
      <c r="D252" s="8" t="s">
        <v>274</v>
      </c>
      <c r="G252" s="51">
        <f t="shared" si="19"/>
        <v>30500.35666666667</v>
      </c>
    </row>
    <row r="253" spans="1:7" ht="15.75">
      <c r="A253" s="11" t="s">
        <v>272</v>
      </c>
      <c r="B253" s="18" t="s">
        <v>7</v>
      </c>
      <c r="C253" s="44">
        <v>413396.74</v>
      </c>
      <c r="D253" s="8" t="s">
        <v>274</v>
      </c>
      <c r="G253" s="51">
        <f t="shared" si="19"/>
        <v>34449.728333333333</v>
      </c>
    </row>
    <row r="254" spans="1:7" ht="15.75">
      <c r="A254" s="11" t="s">
        <v>273</v>
      </c>
      <c r="B254" s="18" t="s">
        <v>7</v>
      </c>
      <c r="C254" s="44">
        <v>451014.33</v>
      </c>
      <c r="D254" s="8" t="s">
        <v>274</v>
      </c>
      <c r="G254" s="51">
        <f t="shared" si="19"/>
        <v>37584.527500000004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2"/>
  <sheetViews>
    <sheetView topLeftCell="A166" zoomScaleNormal="100" workbookViewId="0">
      <selection activeCell="A176" sqref="A176:XFD176"/>
    </sheetView>
  </sheetViews>
  <sheetFormatPr defaultRowHeight="15"/>
  <cols>
    <col min="1" max="1" width="5.28515625" customWidth="1"/>
    <col min="2" max="2" width="36.7109375" customWidth="1"/>
    <col min="3" max="3" width="18.42578125" customWidth="1"/>
    <col min="4" max="4" width="14.42578125" customWidth="1"/>
    <col min="5" max="5" width="16" customWidth="1"/>
    <col min="6" max="6" width="18.140625" customWidth="1"/>
    <col min="7" max="7" width="9.140625" customWidth="1"/>
  </cols>
  <sheetData>
    <row r="1" spans="1:6" ht="15.75" customHeight="1">
      <c r="A1" s="71" t="s">
        <v>296</v>
      </c>
      <c r="B1" s="73" t="s">
        <v>287</v>
      </c>
      <c r="C1" s="73" t="s">
        <v>2</v>
      </c>
      <c r="D1" s="73" t="s">
        <v>3</v>
      </c>
      <c r="E1" s="74" t="s">
        <v>214</v>
      </c>
      <c r="F1" s="74" t="s">
        <v>288</v>
      </c>
    </row>
    <row r="2" spans="1:6" ht="39" customHeight="1">
      <c r="A2" s="72"/>
      <c r="B2" s="73"/>
      <c r="C2" s="73"/>
      <c r="D2" s="73"/>
      <c r="E2" s="74"/>
      <c r="F2" s="74"/>
    </row>
    <row r="3" spans="1:6" ht="15.75">
      <c r="A3" s="35">
        <v>1</v>
      </c>
      <c r="B3" s="22" t="s">
        <v>0</v>
      </c>
      <c r="C3" s="1"/>
      <c r="D3" s="1"/>
      <c r="E3" s="1"/>
      <c r="F3" s="1"/>
    </row>
    <row r="4" spans="1:6" ht="15.75">
      <c r="A4" s="35"/>
      <c r="B4" s="2" t="s">
        <v>4</v>
      </c>
      <c r="C4" s="3" t="s">
        <v>5</v>
      </c>
      <c r="D4" s="24">
        <v>298144.94</v>
      </c>
      <c r="E4" s="35">
        <v>12</v>
      </c>
      <c r="F4" s="24">
        <f>D4/12</f>
        <v>24845.411666666667</v>
      </c>
    </row>
    <row r="5" spans="1:6" ht="15.75">
      <c r="A5" s="35"/>
      <c r="B5" s="1" t="s">
        <v>6</v>
      </c>
      <c r="C5" s="1" t="s">
        <v>7</v>
      </c>
      <c r="D5" s="24">
        <v>140170.04</v>
      </c>
      <c r="E5" s="35">
        <v>12</v>
      </c>
      <c r="F5" s="24">
        <f t="shared" ref="F5:F8" si="0">D5/12</f>
        <v>11680.836666666668</v>
      </c>
    </row>
    <row r="6" spans="1:6" ht="15.75">
      <c r="A6" s="35"/>
      <c r="B6" s="1" t="s">
        <v>8</v>
      </c>
      <c r="C6" s="1" t="s">
        <v>7</v>
      </c>
      <c r="D6" s="24">
        <v>192398.36</v>
      </c>
      <c r="E6" s="35">
        <v>12</v>
      </c>
      <c r="F6" s="24">
        <f t="shared" si="0"/>
        <v>16033.196666666665</v>
      </c>
    </row>
    <row r="7" spans="1:6" ht="15.75">
      <c r="A7" s="35">
        <v>2</v>
      </c>
      <c r="B7" s="22" t="s">
        <v>9</v>
      </c>
      <c r="C7" s="20"/>
      <c r="D7" s="20"/>
      <c r="E7" s="35"/>
      <c r="F7" s="24"/>
    </row>
    <row r="8" spans="1:6" ht="15.75">
      <c r="A8" s="35"/>
      <c r="B8" s="2" t="s">
        <v>10</v>
      </c>
      <c r="C8" s="1" t="s">
        <v>7</v>
      </c>
      <c r="D8" s="24">
        <v>174156.36</v>
      </c>
      <c r="E8" s="35">
        <v>12</v>
      </c>
      <c r="F8" s="24">
        <f t="shared" si="0"/>
        <v>14513.029999999999</v>
      </c>
    </row>
    <row r="9" spans="1:6" ht="31.5">
      <c r="A9" s="35"/>
      <c r="B9" s="53" t="s">
        <v>11</v>
      </c>
      <c r="C9" s="1" t="s">
        <v>7</v>
      </c>
      <c r="D9" s="24">
        <v>99892.160000000003</v>
      </c>
      <c r="E9" s="35">
        <v>4</v>
      </c>
      <c r="F9" s="24">
        <f>D9/E9</f>
        <v>24973.040000000001</v>
      </c>
    </row>
    <row r="10" spans="1:6" ht="15.75">
      <c r="A10" s="35"/>
      <c r="B10" s="53" t="s">
        <v>12</v>
      </c>
      <c r="C10" s="1" t="s">
        <v>5</v>
      </c>
      <c r="D10" s="24">
        <v>428741.42</v>
      </c>
      <c r="E10" s="35">
        <v>12</v>
      </c>
      <c r="F10" s="24">
        <f t="shared" ref="F10:F75" si="1">D10/E10</f>
        <v>35728.451666666668</v>
      </c>
    </row>
    <row r="11" spans="1:6" ht="15.75">
      <c r="A11" s="35"/>
      <c r="B11" s="53" t="s">
        <v>13</v>
      </c>
      <c r="C11" s="1" t="s">
        <v>7</v>
      </c>
      <c r="D11" s="24">
        <v>179525.84</v>
      </c>
      <c r="E11" s="35">
        <v>8</v>
      </c>
      <c r="F11" s="24">
        <f t="shared" si="1"/>
        <v>22440.73</v>
      </c>
    </row>
    <row r="12" spans="1:6" ht="47.25">
      <c r="A12" s="35"/>
      <c r="B12" s="1" t="s">
        <v>14</v>
      </c>
      <c r="C12" s="53" t="s">
        <v>15</v>
      </c>
      <c r="D12" s="24">
        <v>298935.71999999997</v>
      </c>
      <c r="E12" s="35">
        <v>12</v>
      </c>
      <c r="F12" s="24">
        <f t="shared" si="1"/>
        <v>24911.309999999998</v>
      </c>
    </row>
    <row r="13" spans="1:6" ht="15.75">
      <c r="A13" s="35">
        <v>3</v>
      </c>
      <c r="B13" s="22" t="s">
        <v>30</v>
      </c>
      <c r="C13" s="22"/>
      <c r="D13" s="30"/>
      <c r="E13" s="30"/>
      <c r="F13" s="24"/>
    </row>
    <row r="14" spans="1:6" ht="15.75">
      <c r="A14" s="35"/>
      <c r="B14" s="53" t="s">
        <v>31</v>
      </c>
      <c r="C14" s="1" t="s">
        <v>7</v>
      </c>
      <c r="D14" s="24">
        <v>228107.48</v>
      </c>
      <c r="E14" s="35">
        <v>12</v>
      </c>
      <c r="F14" s="24">
        <f t="shared" si="1"/>
        <v>19008.956666666669</v>
      </c>
    </row>
    <row r="15" spans="1:6" ht="15.75">
      <c r="A15" s="35"/>
      <c r="B15" s="53" t="s">
        <v>32</v>
      </c>
      <c r="C15" s="1" t="s">
        <v>5</v>
      </c>
      <c r="D15" s="24">
        <v>353377.71</v>
      </c>
      <c r="E15" s="35">
        <v>12</v>
      </c>
      <c r="F15" s="24">
        <f t="shared" si="1"/>
        <v>29448.142500000002</v>
      </c>
    </row>
    <row r="16" spans="1:6" ht="15.75">
      <c r="A16" s="35"/>
      <c r="B16" s="53" t="s">
        <v>33</v>
      </c>
      <c r="C16" s="1" t="s">
        <v>7</v>
      </c>
      <c r="D16" s="24">
        <v>32462</v>
      </c>
      <c r="E16" s="35">
        <v>4</v>
      </c>
      <c r="F16" s="24">
        <f t="shared" si="1"/>
        <v>8115.5</v>
      </c>
    </row>
    <row r="17" spans="1:6" ht="15.75">
      <c r="A17" s="35">
        <v>4</v>
      </c>
      <c r="B17" s="22" t="s">
        <v>37</v>
      </c>
      <c r="C17" s="22"/>
      <c r="D17" s="30"/>
      <c r="E17" s="30"/>
      <c r="F17" s="24"/>
    </row>
    <row r="18" spans="1:6" ht="15.75">
      <c r="A18" s="35"/>
      <c r="B18" s="2" t="s">
        <v>38</v>
      </c>
      <c r="C18" s="1" t="s">
        <v>7</v>
      </c>
      <c r="D18" s="24">
        <v>397778.48</v>
      </c>
      <c r="E18" s="35">
        <v>12</v>
      </c>
      <c r="F18" s="24">
        <f t="shared" si="1"/>
        <v>33148.206666666665</v>
      </c>
    </row>
    <row r="19" spans="1:6" ht="15.75">
      <c r="A19" s="35"/>
      <c r="B19" s="53" t="s">
        <v>39</v>
      </c>
      <c r="C19" s="1" t="s">
        <v>7</v>
      </c>
      <c r="D19" s="24">
        <v>397778.48</v>
      </c>
      <c r="E19" s="35">
        <v>12</v>
      </c>
      <c r="F19" s="24">
        <f t="shared" si="1"/>
        <v>33148.206666666665</v>
      </c>
    </row>
    <row r="20" spans="1:6" ht="31.5">
      <c r="A20" s="35"/>
      <c r="B20" s="53" t="s">
        <v>40</v>
      </c>
      <c r="C20" s="53" t="s">
        <v>41</v>
      </c>
      <c r="D20" s="24">
        <v>274576.58</v>
      </c>
      <c r="E20" s="35">
        <v>12</v>
      </c>
      <c r="F20" s="24">
        <f t="shared" si="1"/>
        <v>22881.381666666668</v>
      </c>
    </row>
    <row r="21" spans="1:6" ht="15.75">
      <c r="A21" s="35"/>
      <c r="B21" s="53" t="s">
        <v>42</v>
      </c>
      <c r="C21" s="1" t="s">
        <v>5</v>
      </c>
      <c r="D21" s="24">
        <v>508208.49</v>
      </c>
      <c r="E21" s="35">
        <v>12</v>
      </c>
      <c r="F21" s="24">
        <f t="shared" si="1"/>
        <v>42350.707499999997</v>
      </c>
    </row>
    <row r="22" spans="1:6" ht="15.75">
      <c r="A22" s="35">
        <v>5</v>
      </c>
      <c r="B22" s="22" t="s">
        <v>43</v>
      </c>
      <c r="C22" s="22"/>
      <c r="D22" s="30"/>
      <c r="E22" s="30"/>
      <c r="F22" s="24"/>
    </row>
    <row r="23" spans="1:6" ht="15.75">
      <c r="A23" s="35"/>
      <c r="B23" s="53" t="s">
        <v>44</v>
      </c>
      <c r="C23" s="1" t="s">
        <v>7</v>
      </c>
      <c r="D23" s="24">
        <v>77396</v>
      </c>
      <c r="E23" s="35">
        <v>4</v>
      </c>
      <c r="F23" s="24">
        <f t="shared" si="1"/>
        <v>19349</v>
      </c>
    </row>
    <row r="24" spans="1:6" ht="15.75">
      <c r="A24" s="35"/>
      <c r="B24" s="53" t="s">
        <v>45</v>
      </c>
      <c r="C24" s="1" t="s">
        <v>7</v>
      </c>
      <c r="D24" s="24">
        <v>186966.67</v>
      </c>
      <c r="E24" s="35">
        <v>8</v>
      </c>
      <c r="F24" s="24">
        <f t="shared" si="1"/>
        <v>23370.833750000002</v>
      </c>
    </row>
    <row r="25" spans="1:6" ht="15.75">
      <c r="A25" s="35"/>
      <c r="B25" s="53" t="s">
        <v>46</v>
      </c>
      <c r="C25" s="1" t="s">
        <v>7</v>
      </c>
      <c r="D25" s="24">
        <v>188987.95</v>
      </c>
      <c r="E25" s="35">
        <v>12</v>
      </c>
      <c r="F25" s="24">
        <f t="shared" si="1"/>
        <v>15748.995833333334</v>
      </c>
    </row>
    <row r="26" spans="1:6" ht="15.75">
      <c r="A26" s="35"/>
      <c r="B26" s="53" t="s">
        <v>47</v>
      </c>
      <c r="C26" s="1" t="s">
        <v>5</v>
      </c>
      <c r="D26" s="24">
        <v>418334.84</v>
      </c>
      <c r="E26" s="35">
        <v>12</v>
      </c>
      <c r="F26" s="24">
        <f t="shared" si="1"/>
        <v>34861.236666666671</v>
      </c>
    </row>
    <row r="27" spans="1:6" ht="15.75">
      <c r="A27" s="35">
        <v>6</v>
      </c>
      <c r="B27" s="22" t="s">
        <v>48</v>
      </c>
      <c r="C27" s="22"/>
      <c r="D27" s="30"/>
      <c r="E27" s="30"/>
      <c r="F27" s="24"/>
    </row>
    <row r="28" spans="1:6" ht="15.75">
      <c r="A28" s="35"/>
      <c r="B28" s="53" t="s">
        <v>49</v>
      </c>
      <c r="C28" s="1" t="s">
        <v>7</v>
      </c>
      <c r="D28" s="24">
        <v>160529.25</v>
      </c>
      <c r="E28" s="35">
        <v>12</v>
      </c>
      <c r="F28" s="24">
        <f t="shared" si="1"/>
        <v>13377.4375</v>
      </c>
    </row>
    <row r="29" spans="1:6" ht="15.75">
      <c r="A29" s="35"/>
      <c r="B29" s="1" t="s">
        <v>50</v>
      </c>
      <c r="C29" s="1" t="s">
        <v>7</v>
      </c>
      <c r="D29" s="24">
        <v>368230.03</v>
      </c>
      <c r="E29" s="35">
        <v>12</v>
      </c>
      <c r="F29" s="24">
        <f t="shared" si="1"/>
        <v>30685.835833333334</v>
      </c>
    </row>
    <row r="30" spans="1:6" ht="15.75">
      <c r="A30" s="35"/>
      <c r="B30" s="53" t="s">
        <v>51</v>
      </c>
      <c r="C30" s="1" t="s">
        <v>7</v>
      </c>
      <c r="D30" s="24">
        <v>303805.06</v>
      </c>
      <c r="E30" s="35">
        <v>12</v>
      </c>
      <c r="F30" s="24">
        <f t="shared" si="1"/>
        <v>25317.088333333333</v>
      </c>
    </row>
    <row r="31" spans="1:6" ht="15.75">
      <c r="A31" s="35"/>
      <c r="B31" s="53" t="s">
        <v>52</v>
      </c>
      <c r="C31" s="1" t="s">
        <v>7</v>
      </c>
      <c r="D31" s="24">
        <v>350988.23</v>
      </c>
      <c r="E31" s="35">
        <v>12</v>
      </c>
      <c r="F31" s="24">
        <f t="shared" si="1"/>
        <v>29249.019166666665</v>
      </c>
    </row>
    <row r="32" spans="1:6" ht="15.75">
      <c r="A32" s="35"/>
      <c r="B32" s="1" t="s">
        <v>53</v>
      </c>
      <c r="C32" s="1" t="s">
        <v>5</v>
      </c>
      <c r="D32" s="24">
        <v>610661.68000000005</v>
      </c>
      <c r="E32" s="35">
        <v>12</v>
      </c>
      <c r="F32" s="24">
        <f t="shared" si="1"/>
        <v>50888.473333333335</v>
      </c>
    </row>
    <row r="33" spans="1:6" ht="15.75">
      <c r="A33" s="35">
        <v>7</v>
      </c>
      <c r="B33" s="54" t="s">
        <v>290</v>
      </c>
      <c r="C33" s="1"/>
      <c r="D33" s="24"/>
      <c r="E33" s="35"/>
      <c r="F33" s="24"/>
    </row>
    <row r="34" spans="1:6" ht="47.25">
      <c r="A34" s="35"/>
      <c r="B34" s="53" t="s">
        <v>289</v>
      </c>
      <c r="C34" s="53" t="s">
        <v>291</v>
      </c>
      <c r="D34" s="24">
        <v>379700.76</v>
      </c>
      <c r="E34" s="35">
        <v>12</v>
      </c>
      <c r="F34" s="24">
        <f>D34/E34</f>
        <v>31641.73</v>
      </c>
    </row>
    <row r="35" spans="1:6" ht="47.25">
      <c r="A35" s="35"/>
      <c r="B35" s="53" t="s">
        <v>292</v>
      </c>
      <c r="C35" s="53" t="s">
        <v>293</v>
      </c>
      <c r="D35" s="24">
        <v>297167.28000000003</v>
      </c>
      <c r="E35" s="35">
        <v>12</v>
      </c>
      <c r="F35" s="24">
        <f t="shared" si="1"/>
        <v>24763.940000000002</v>
      </c>
    </row>
    <row r="36" spans="1:6" ht="31.5">
      <c r="A36" s="35">
        <v>8</v>
      </c>
      <c r="B36" s="55" t="s">
        <v>54</v>
      </c>
      <c r="C36" s="22"/>
      <c r="D36" s="56"/>
      <c r="E36" s="30"/>
      <c r="F36" s="24"/>
    </row>
    <row r="37" spans="1:6" ht="15.75">
      <c r="A37" s="35"/>
      <c r="B37" s="53" t="s">
        <v>55</v>
      </c>
      <c r="C37" s="1" t="s">
        <v>5</v>
      </c>
      <c r="D37" s="24">
        <v>163544.51</v>
      </c>
      <c r="E37" s="35">
        <v>4</v>
      </c>
      <c r="F37" s="24">
        <f t="shared" si="1"/>
        <v>40886.127500000002</v>
      </c>
    </row>
    <row r="38" spans="1:6" ht="15.75">
      <c r="A38" s="35">
        <v>9</v>
      </c>
      <c r="B38" s="56" t="s">
        <v>294</v>
      </c>
      <c r="C38" s="1"/>
      <c r="D38" s="24"/>
      <c r="E38" s="35"/>
      <c r="F38" s="24"/>
    </row>
    <row r="39" spans="1:6" ht="15.75">
      <c r="A39" s="35"/>
      <c r="B39" s="53" t="s">
        <v>56</v>
      </c>
      <c r="C39" s="1" t="s">
        <v>295</v>
      </c>
      <c r="D39" s="24">
        <v>149272.85999999999</v>
      </c>
      <c r="E39" s="35">
        <v>5</v>
      </c>
      <c r="F39" s="24">
        <f>D39/E39</f>
        <v>29854.571999999996</v>
      </c>
    </row>
    <row r="40" spans="1:6" ht="15.75">
      <c r="A40" s="35">
        <v>10</v>
      </c>
      <c r="B40" s="22" t="s">
        <v>195</v>
      </c>
      <c r="C40" s="1"/>
      <c r="D40" s="24"/>
      <c r="E40" s="35"/>
      <c r="F40" s="24"/>
    </row>
    <row r="41" spans="1:6" ht="15.75">
      <c r="A41" s="35"/>
      <c r="B41" s="57" t="s">
        <v>196</v>
      </c>
      <c r="C41" s="58" t="s">
        <v>107</v>
      </c>
      <c r="D41" s="24">
        <v>304744</v>
      </c>
      <c r="E41" s="35">
        <v>12</v>
      </c>
      <c r="F41" s="24">
        <f t="shared" si="1"/>
        <v>25395.333333333332</v>
      </c>
    </row>
    <row r="42" spans="1:6" ht="31.5">
      <c r="A42" s="35"/>
      <c r="B42" s="57" t="s">
        <v>197</v>
      </c>
      <c r="C42" s="59" t="s">
        <v>120</v>
      </c>
      <c r="D42" s="24">
        <v>468844.06</v>
      </c>
      <c r="E42" s="35">
        <v>12</v>
      </c>
      <c r="F42" s="24">
        <f t="shared" si="1"/>
        <v>39070.338333333333</v>
      </c>
    </row>
    <row r="43" spans="1:6" ht="15.75">
      <c r="A43" s="35"/>
      <c r="B43" s="57" t="s">
        <v>198</v>
      </c>
      <c r="C43" s="58" t="s">
        <v>5</v>
      </c>
      <c r="D43" s="24">
        <v>599947.43999999994</v>
      </c>
      <c r="E43" s="35">
        <v>12</v>
      </c>
      <c r="F43" s="24">
        <f t="shared" si="1"/>
        <v>49995.619999999995</v>
      </c>
    </row>
    <row r="44" spans="1:6" ht="31.5">
      <c r="A44" s="35">
        <v>11</v>
      </c>
      <c r="B44" s="55" t="s">
        <v>63</v>
      </c>
      <c r="C44" s="55"/>
      <c r="D44" s="31"/>
      <c r="E44" s="31"/>
      <c r="F44" s="24"/>
    </row>
    <row r="45" spans="1:6" ht="15.75">
      <c r="A45" s="35"/>
      <c r="B45" s="53" t="s">
        <v>64</v>
      </c>
      <c r="C45" s="1" t="s">
        <v>7</v>
      </c>
      <c r="D45" s="24">
        <v>626696.38</v>
      </c>
      <c r="E45" s="35">
        <v>12</v>
      </c>
      <c r="F45" s="24">
        <f t="shared" si="1"/>
        <v>52224.698333333334</v>
      </c>
    </row>
    <row r="46" spans="1:6" ht="15.75">
      <c r="A46" s="35"/>
      <c r="B46" s="53" t="s">
        <v>65</v>
      </c>
      <c r="C46" s="1" t="s">
        <v>7</v>
      </c>
      <c r="D46" s="24">
        <v>319324.15999999997</v>
      </c>
      <c r="E46" s="35">
        <v>12</v>
      </c>
      <c r="F46" s="24">
        <f t="shared" si="1"/>
        <v>26610.346666666665</v>
      </c>
    </row>
    <row r="47" spans="1:6" ht="15.75">
      <c r="A47" s="35"/>
      <c r="B47" s="53" t="s">
        <v>66</v>
      </c>
      <c r="C47" s="1" t="s">
        <v>7</v>
      </c>
      <c r="D47" s="24">
        <v>514898.27</v>
      </c>
      <c r="E47" s="35">
        <v>12</v>
      </c>
      <c r="F47" s="24">
        <f t="shared" si="1"/>
        <v>42908.189166666671</v>
      </c>
    </row>
    <row r="48" spans="1:6" ht="15.75">
      <c r="A48" s="35"/>
      <c r="B48" s="53" t="s">
        <v>67</v>
      </c>
      <c r="C48" s="1" t="s">
        <v>7</v>
      </c>
      <c r="D48" s="24">
        <v>145186.85</v>
      </c>
      <c r="E48" s="35">
        <v>12</v>
      </c>
      <c r="F48" s="24">
        <f t="shared" si="1"/>
        <v>12098.904166666667</v>
      </c>
    </row>
    <row r="49" spans="1:6" ht="15.75">
      <c r="A49" s="35"/>
      <c r="B49" s="53" t="s">
        <v>68</v>
      </c>
      <c r="C49" s="1" t="s">
        <v>5</v>
      </c>
      <c r="D49" s="24">
        <v>606755.38</v>
      </c>
      <c r="E49" s="35">
        <v>12</v>
      </c>
      <c r="F49" s="24">
        <f t="shared" si="1"/>
        <v>50562.948333333334</v>
      </c>
    </row>
    <row r="50" spans="1:6" ht="15.75">
      <c r="A50" s="35">
        <v>12</v>
      </c>
      <c r="B50" s="22" t="s">
        <v>69</v>
      </c>
      <c r="C50" s="22"/>
      <c r="D50" s="30"/>
      <c r="E50" s="30"/>
      <c r="F50" s="24"/>
    </row>
    <row r="51" spans="1:6" ht="15.75">
      <c r="A51" s="35"/>
      <c r="B51" s="53" t="s">
        <v>70</v>
      </c>
      <c r="C51" s="1" t="s">
        <v>7</v>
      </c>
      <c r="D51" s="24">
        <v>37987.120000000003</v>
      </c>
      <c r="E51" s="35">
        <v>4</v>
      </c>
      <c r="F51" s="24">
        <f t="shared" si="1"/>
        <v>9496.7800000000007</v>
      </c>
    </row>
    <row r="52" spans="1:6" ht="15.75">
      <c r="A52" s="35"/>
      <c r="B52" s="53" t="s">
        <v>71</v>
      </c>
      <c r="C52" s="1" t="s">
        <v>7</v>
      </c>
      <c r="D52" s="24">
        <v>108527.79</v>
      </c>
      <c r="E52" s="35">
        <v>12</v>
      </c>
      <c r="F52" s="24">
        <f t="shared" si="1"/>
        <v>9043.9825000000001</v>
      </c>
    </row>
    <row r="53" spans="1:6" ht="15.75">
      <c r="A53" s="35"/>
      <c r="B53" s="53" t="s">
        <v>72</v>
      </c>
      <c r="C53" s="1" t="s">
        <v>5</v>
      </c>
      <c r="D53" s="24">
        <v>393550.35</v>
      </c>
      <c r="E53" s="35">
        <v>12</v>
      </c>
      <c r="F53" s="24">
        <f t="shared" si="1"/>
        <v>32795.862499999996</v>
      </c>
    </row>
    <row r="54" spans="1:6" ht="15.75">
      <c r="A54" s="35">
        <v>13</v>
      </c>
      <c r="B54" s="22" t="s">
        <v>73</v>
      </c>
      <c r="C54" s="22"/>
      <c r="D54" s="30"/>
      <c r="E54" s="30"/>
      <c r="F54" s="24"/>
    </row>
    <row r="55" spans="1:6" ht="15.75">
      <c r="A55" s="35"/>
      <c r="B55" s="53" t="s">
        <v>74</v>
      </c>
      <c r="C55" s="1" t="s">
        <v>5</v>
      </c>
      <c r="D55" s="24">
        <v>289736.27</v>
      </c>
      <c r="E55" s="35">
        <v>12</v>
      </c>
      <c r="F55" s="24">
        <f t="shared" si="1"/>
        <v>24144.689166666667</v>
      </c>
    </row>
    <row r="56" spans="1:6" ht="15.75">
      <c r="A56" s="35"/>
      <c r="B56" s="53" t="s">
        <v>75</v>
      </c>
      <c r="C56" s="1" t="s">
        <v>7</v>
      </c>
      <c r="D56" s="24">
        <v>211193.02</v>
      </c>
      <c r="E56" s="35">
        <v>12</v>
      </c>
      <c r="F56" s="24">
        <f t="shared" si="1"/>
        <v>17599.418333333331</v>
      </c>
    </row>
    <row r="57" spans="1:6" ht="15.75">
      <c r="A57" s="35">
        <v>14</v>
      </c>
      <c r="B57" s="22" t="s">
        <v>76</v>
      </c>
      <c r="C57" s="22"/>
      <c r="D57" s="30"/>
      <c r="E57" s="30"/>
      <c r="F57" s="24"/>
    </row>
    <row r="58" spans="1:6" ht="15.75">
      <c r="A58" s="35"/>
      <c r="B58" s="1" t="s">
        <v>77</v>
      </c>
      <c r="C58" s="1" t="s">
        <v>5</v>
      </c>
      <c r="D58" s="24">
        <v>242615.39</v>
      </c>
      <c r="E58" s="35">
        <v>12</v>
      </c>
      <c r="F58" s="24">
        <f t="shared" si="1"/>
        <v>20217.949166666669</v>
      </c>
    </row>
    <row r="59" spans="1:6" ht="15.75">
      <c r="A59" s="35">
        <v>15</v>
      </c>
      <c r="B59" s="22" t="s">
        <v>78</v>
      </c>
      <c r="C59" s="22"/>
      <c r="D59" s="30"/>
      <c r="E59" s="30"/>
      <c r="F59" s="24"/>
    </row>
    <row r="60" spans="1:6" ht="31.5">
      <c r="A60" s="35"/>
      <c r="B60" s="53" t="s">
        <v>79</v>
      </c>
      <c r="C60" s="1" t="s">
        <v>7</v>
      </c>
      <c r="D60" s="24">
        <v>350612.33</v>
      </c>
      <c r="E60" s="35">
        <v>12</v>
      </c>
      <c r="F60" s="24">
        <f t="shared" si="1"/>
        <v>29217.694166666668</v>
      </c>
    </row>
    <row r="61" spans="1:6" ht="15.75">
      <c r="A61" s="35"/>
      <c r="B61" s="53" t="s">
        <v>80</v>
      </c>
      <c r="C61" s="1" t="s">
        <v>7</v>
      </c>
      <c r="D61" s="24">
        <v>334091.40000000002</v>
      </c>
      <c r="E61" s="35">
        <v>12</v>
      </c>
      <c r="F61" s="24">
        <f t="shared" si="1"/>
        <v>27840.95</v>
      </c>
    </row>
    <row r="62" spans="1:6" ht="31.5">
      <c r="A62" s="35"/>
      <c r="B62" s="53" t="s">
        <v>81</v>
      </c>
      <c r="C62" s="1" t="s">
        <v>7</v>
      </c>
      <c r="D62" s="24">
        <v>359271.5</v>
      </c>
      <c r="E62" s="35">
        <v>12</v>
      </c>
      <c r="F62" s="24">
        <f t="shared" si="1"/>
        <v>29939.291666666668</v>
      </c>
    </row>
    <row r="63" spans="1:6" ht="31.5">
      <c r="A63" s="35"/>
      <c r="B63" s="2" t="s">
        <v>82</v>
      </c>
      <c r="C63" s="1" t="s">
        <v>5</v>
      </c>
      <c r="D63" s="24">
        <v>437403.48</v>
      </c>
      <c r="E63" s="35">
        <v>12</v>
      </c>
      <c r="F63" s="24">
        <f t="shared" si="1"/>
        <v>36450.29</v>
      </c>
    </row>
    <row r="64" spans="1:6" ht="15.75">
      <c r="A64" s="35">
        <v>16</v>
      </c>
      <c r="B64" s="22" t="s">
        <v>85</v>
      </c>
      <c r="C64" s="22"/>
      <c r="D64" s="30"/>
      <c r="E64" s="30"/>
      <c r="F64" s="24"/>
    </row>
    <row r="65" spans="1:6" ht="15.75">
      <c r="A65" s="35"/>
      <c r="B65" s="53" t="s">
        <v>86</v>
      </c>
      <c r="C65" s="1" t="s">
        <v>7</v>
      </c>
      <c r="D65" s="24">
        <v>468723.81</v>
      </c>
      <c r="E65" s="35">
        <v>12</v>
      </c>
      <c r="F65" s="24">
        <f t="shared" si="1"/>
        <v>39060.317499999997</v>
      </c>
    </row>
    <row r="66" spans="1:6" ht="15.75">
      <c r="A66" s="35"/>
      <c r="B66" s="1" t="s">
        <v>87</v>
      </c>
      <c r="C66" s="1" t="s">
        <v>5</v>
      </c>
      <c r="D66" s="24">
        <v>547263.25</v>
      </c>
      <c r="E66" s="35">
        <v>12</v>
      </c>
      <c r="F66" s="24">
        <f t="shared" si="1"/>
        <v>45605.270833333336</v>
      </c>
    </row>
    <row r="67" spans="1:6" ht="15.75">
      <c r="A67" s="35"/>
      <c r="B67" s="53" t="s">
        <v>88</v>
      </c>
      <c r="C67" s="1" t="s">
        <v>7</v>
      </c>
      <c r="D67" s="24">
        <v>434886.38</v>
      </c>
      <c r="E67" s="35">
        <v>12</v>
      </c>
      <c r="F67" s="24">
        <f t="shared" si="1"/>
        <v>36240.531666666669</v>
      </c>
    </row>
    <row r="68" spans="1:6" ht="15.75">
      <c r="A68" s="35">
        <v>17</v>
      </c>
      <c r="B68" s="22" t="s">
        <v>89</v>
      </c>
      <c r="C68" s="22"/>
      <c r="D68" s="30"/>
      <c r="E68" s="30"/>
      <c r="F68" s="24"/>
    </row>
    <row r="69" spans="1:6" ht="15.75">
      <c r="A69" s="35"/>
      <c r="B69" s="53" t="s">
        <v>90</v>
      </c>
      <c r="C69" s="1" t="s">
        <v>5</v>
      </c>
      <c r="D69" s="24">
        <v>258804.04</v>
      </c>
      <c r="E69" s="35">
        <v>9</v>
      </c>
      <c r="F69" s="24">
        <f t="shared" si="1"/>
        <v>28756.004444444447</v>
      </c>
    </row>
    <row r="70" spans="1:6" ht="15.75">
      <c r="A70" s="35">
        <v>18</v>
      </c>
      <c r="B70" s="22" t="s">
        <v>91</v>
      </c>
      <c r="C70" s="22"/>
      <c r="D70" s="30"/>
      <c r="E70" s="30"/>
      <c r="F70" s="24"/>
    </row>
    <row r="71" spans="1:6" ht="15.75">
      <c r="A71" s="35"/>
      <c r="B71" s="53" t="s">
        <v>92</v>
      </c>
      <c r="C71" s="1" t="s">
        <v>7</v>
      </c>
      <c r="D71" s="24">
        <v>207955.06</v>
      </c>
      <c r="E71" s="35">
        <v>12</v>
      </c>
      <c r="F71" s="24">
        <f t="shared" si="1"/>
        <v>17329.588333333333</v>
      </c>
    </row>
    <row r="72" spans="1:6" ht="15.75">
      <c r="A72" s="35"/>
      <c r="B72" s="53" t="s">
        <v>93</v>
      </c>
      <c r="C72" s="1" t="s">
        <v>7</v>
      </c>
      <c r="D72" s="24">
        <v>194909.77</v>
      </c>
      <c r="E72" s="35">
        <v>12</v>
      </c>
      <c r="F72" s="24">
        <f t="shared" si="1"/>
        <v>16242.480833333333</v>
      </c>
    </row>
    <row r="73" spans="1:6" ht="15.75">
      <c r="A73" s="35"/>
      <c r="B73" s="53" t="s">
        <v>94</v>
      </c>
      <c r="C73" s="1" t="s">
        <v>5</v>
      </c>
      <c r="D73" s="24">
        <v>493500.29</v>
      </c>
      <c r="E73" s="35">
        <v>12</v>
      </c>
      <c r="F73" s="24">
        <f t="shared" si="1"/>
        <v>41125.024166666662</v>
      </c>
    </row>
    <row r="74" spans="1:6" ht="15.75">
      <c r="A74" s="35">
        <v>19</v>
      </c>
      <c r="B74" s="60" t="s">
        <v>95</v>
      </c>
      <c r="C74" s="60"/>
      <c r="D74" s="30"/>
      <c r="E74" s="30"/>
      <c r="F74" s="24"/>
    </row>
    <row r="75" spans="1:6" ht="15.75">
      <c r="A75" s="35"/>
      <c r="B75" s="53" t="s">
        <v>96</v>
      </c>
      <c r="C75" s="1" t="s">
        <v>97</v>
      </c>
      <c r="D75" s="24">
        <v>160087.88</v>
      </c>
      <c r="E75" s="35">
        <v>12</v>
      </c>
      <c r="F75" s="24">
        <f t="shared" si="1"/>
        <v>13340.656666666668</v>
      </c>
    </row>
    <row r="76" spans="1:6" ht="15.75">
      <c r="A76" s="35"/>
      <c r="B76" s="53" t="s">
        <v>98</v>
      </c>
      <c r="C76" s="1" t="s">
        <v>5</v>
      </c>
      <c r="D76" s="24">
        <v>332099.92</v>
      </c>
      <c r="E76" s="35">
        <v>12</v>
      </c>
      <c r="F76" s="24">
        <f t="shared" ref="F76:F139" si="2">D76/E76</f>
        <v>27674.993333333332</v>
      </c>
    </row>
    <row r="77" spans="1:6" ht="15.75">
      <c r="A77" s="35">
        <v>20</v>
      </c>
      <c r="B77" s="22" t="s">
        <v>99</v>
      </c>
      <c r="C77" s="22"/>
      <c r="D77" s="30"/>
      <c r="E77" s="30"/>
      <c r="F77" s="24"/>
    </row>
    <row r="78" spans="1:6" ht="15.75">
      <c r="A78" s="35"/>
      <c r="B78" s="53" t="s">
        <v>100</v>
      </c>
      <c r="C78" s="1" t="s">
        <v>97</v>
      </c>
      <c r="D78" s="24">
        <v>479201.97</v>
      </c>
      <c r="E78" s="35">
        <v>12</v>
      </c>
      <c r="F78" s="24">
        <f t="shared" si="2"/>
        <v>39933.497499999998</v>
      </c>
    </row>
    <row r="79" spans="1:6" ht="15.75">
      <c r="A79" s="35"/>
      <c r="B79" s="53" t="s">
        <v>101</v>
      </c>
      <c r="C79" s="1" t="s">
        <v>97</v>
      </c>
      <c r="D79" s="24">
        <v>446703.11</v>
      </c>
      <c r="E79" s="35">
        <v>12</v>
      </c>
      <c r="F79" s="24">
        <f t="shared" si="2"/>
        <v>37225.259166666663</v>
      </c>
    </row>
    <row r="80" spans="1:6" ht="15.75">
      <c r="A80" s="35"/>
      <c r="B80" s="53" t="s">
        <v>102</v>
      </c>
      <c r="C80" s="1" t="s">
        <v>103</v>
      </c>
      <c r="D80" s="24">
        <v>408477.18</v>
      </c>
      <c r="E80" s="35">
        <v>12</v>
      </c>
      <c r="F80" s="24">
        <f t="shared" si="2"/>
        <v>34039.764999999999</v>
      </c>
    </row>
    <row r="81" spans="1:6" ht="15.75">
      <c r="A81" s="35"/>
      <c r="B81" s="53" t="s">
        <v>104</v>
      </c>
      <c r="C81" s="1" t="s">
        <v>97</v>
      </c>
      <c r="D81" s="24">
        <v>130087.8</v>
      </c>
      <c r="E81" s="35">
        <v>12</v>
      </c>
      <c r="F81" s="24">
        <f t="shared" si="2"/>
        <v>10840.65</v>
      </c>
    </row>
    <row r="82" spans="1:6" ht="15.75">
      <c r="A82" s="35"/>
      <c r="B82" s="53" t="s">
        <v>105</v>
      </c>
      <c r="C82" s="1" t="s">
        <v>5</v>
      </c>
      <c r="D82" s="24">
        <v>549766.48</v>
      </c>
      <c r="E82" s="35">
        <v>12</v>
      </c>
      <c r="F82" s="24">
        <f t="shared" si="2"/>
        <v>45813.873333333329</v>
      </c>
    </row>
    <row r="83" spans="1:6" ht="15.75">
      <c r="A83" s="35"/>
      <c r="B83" s="1" t="s">
        <v>106</v>
      </c>
      <c r="C83" s="1" t="s">
        <v>107</v>
      </c>
      <c r="D83" s="24">
        <v>310932.58</v>
      </c>
      <c r="E83" s="35">
        <v>12</v>
      </c>
      <c r="F83" s="24">
        <f t="shared" si="2"/>
        <v>25911.048333333336</v>
      </c>
    </row>
    <row r="84" spans="1:6" ht="15.75">
      <c r="A84" s="35">
        <v>21</v>
      </c>
      <c r="B84" s="22" t="s">
        <v>113</v>
      </c>
      <c r="C84" s="22"/>
      <c r="D84" s="30"/>
      <c r="E84" s="30"/>
      <c r="F84" s="24"/>
    </row>
    <row r="85" spans="1:6" ht="15.75">
      <c r="A85" s="35"/>
      <c r="B85" s="53" t="s">
        <v>114</v>
      </c>
      <c r="C85" s="1" t="s">
        <v>7</v>
      </c>
      <c r="D85" s="24">
        <v>166696.13</v>
      </c>
      <c r="E85" s="35">
        <v>12</v>
      </c>
      <c r="F85" s="24">
        <f t="shared" si="2"/>
        <v>13891.344166666668</v>
      </c>
    </row>
    <row r="86" spans="1:6" ht="15.75">
      <c r="A86" s="35"/>
      <c r="B86" s="53" t="s">
        <v>115</v>
      </c>
      <c r="C86" s="1" t="s">
        <v>5</v>
      </c>
      <c r="D86" s="24">
        <v>313011.06</v>
      </c>
      <c r="E86" s="35">
        <v>12</v>
      </c>
      <c r="F86" s="24">
        <f t="shared" si="2"/>
        <v>26084.255000000001</v>
      </c>
    </row>
    <row r="87" spans="1:6" ht="15.75">
      <c r="A87" s="35"/>
      <c r="B87" s="53" t="s">
        <v>116</v>
      </c>
      <c r="C87" s="1" t="s">
        <v>7</v>
      </c>
      <c r="D87" s="24">
        <v>140582.12</v>
      </c>
      <c r="E87" s="35">
        <v>12</v>
      </c>
      <c r="F87" s="24">
        <f t="shared" si="2"/>
        <v>11715.176666666666</v>
      </c>
    </row>
    <row r="88" spans="1:6" ht="15.75">
      <c r="A88" s="35">
        <v>22</v>
      </c>
      <c r="B88" s="22" t="s">
        <v>117</v>
      </c>
      <c r="C88" s="22"/>
      <c r="D88" s="30"/>
      <c r="E88" s="30"/>
      <c r="F88" s="24"/>
    </row>
    <row r="89" spans="1:6" ht="31.5">
      <c r="A89" s="35"/>
      <c r="B89" s="53" t="s">
        <v>118</v>
      </c>
      <c r="C89" s="1" t="s">
        <v>5</v>
      </c>
      <c r="D89" s="24">
        <v>364062.98</v>
      </c>
      <c r="E89" s="35">
        <v>12</v>
      </c>
      <c r="F89" s="24">
        <f t="shared" si="2"/>
        <v>30338.581666666665</v>
      </c>
    </row>
    <row r="90" spans="1:6" ht="31.5">
      <c r="A90" s="35"/>
      <c r="B90" s="53" t="s">
        <v>119</v>
      </c>
      <c r="C90" s="53" t="s">
        <v>120</v>
      </c>
      <c r="D90" s="24">
        <v>154297.01999999999</v>
      </c>
      <c r="E90" s="35">
        <v>12</v>
      </c>
      <c r="F90" s="24">
        <f t="shared" si="2"/>
        <v>12858.084999999999</v>
      </c>
    </row>
    <row r="91" spans="1:6" ht="15.75">
      <c r="A91" s="35">
        <v>23</v>
      </c>
      <c r="B91" s="22" t="s">
        <v>121</v>
      </c>
      <c r="C91" s="22"/>
      <c r="D91" s="30"/>
      <c r="E91" s="30"/>
      <c r="F91" s="24"/>
    </row>
    <row r="92" spans="1:6" ht="15.75">
      <c r="A92" s="35"/>
      <c r="B92" s="53" t="s">
        <v>122</v>
      </c>
      <c r="C92" s="1" t="s">
        <v>7</v>
      </c>
      <c r="D92" s="24">
        <v>195996.91</v>
      </c>
      <c r="E92" s="35">
        <v>12</v>
      </c>
      <c r="F92" s="24">
        <f t="shared" si="2"/>
        <v>16333.075833333334</v>
      </c>
    </row>
    <row r="93" spans="1:6" ht="15.75">
      <c r="A93" s="35"/>
      <c r="B93" s="53" t="s">
        <v>123</v>
      </c>
      <c r="C93" s="1" t="s">
        <v>5</v>
      </c>
      <c r="D93" s="24">
        <v>277142.55</v>
      </c>
      <c r="E93" s="35">
        <v>12</v>
      </c>
      <c r="F93" s="24">
        <f t="shared" si="2"/>
        <v>23095.212499999998</v>
      </c>
    </row>
    <row r="94" spans="1:6" ht="15.75">
      <c r="A94" s="35">
        <v>24</v>
      </c>
      <c r="B94" s="22" t="s">
        <v>127</v>
      </c>
      <c r="C94" s="22"/>
      <c r="D94" s="30"/>
      <c r="E94" s="30"/>
      <c r="F94" s="24"/>
    </row>
    <row r="95" spans="1:6" ht="15.75">
      <c r="A95" s="35"/>
      <c r="B95" s="53" t="s">
        <v>128</v>
      </c>
      <c r="C95" s="1" t="s">
        <v>24</v>
      </c>
      <c r="D95" s="24">
        <v>45822.06</v>
      </c>
      <c r="E95" s="35">
        <v>12</v>
      </c>
      <c r="F95" s="24">
        <f t="shared" si="2"/>
        <v>3818.5049999999997</v>
      </c>
    </row>
    <row r="96" spans="1:6" ht="15.75">
      <c r="A96" s="35"/>
      <c r="B96" s="53" t="s">
        <v>129</v>
      </c>
      <c r="C96" s="1" t="s">
        <v>24</v>
      </c>
      <c r="D96" s="24">
        <v>103978.67</v>
      </c>
      <c r="E96" s="35">
        <v>12</v>
      </c>
      <c r="F96" s="24">
        <f t="shared" si="2"/>
        <v>8664.8891666666659</v>
      </c>
    </row>
    <row r="97" spans="1:6" ht="15.75">
      <c r="A97" s="35"/>
      <c r="B97" s="53" t="s">
        <v>130</v>
      </c>
      <c r="C97" s="1" t="s">
        <v>5</v>
      </c>
      <c r="D97" s="24">
        <v>494745.37</v>
      </c>
      <c r="E97" s="35">
        <v>12</v>
      </c>
      <c r="F97" s="24">
        <f t="shared" si="2"/>
        <v>41228.780833333331</v>
      </c>
    </row>
    <row r="98" spans="1:6" ht="15.75">
      <c r="A98" s="35">
        <v>25</v>
      </c>
      <c r="B98" s="22" t="s">
        <v>131</v>
      </c>
      <c r="C98" s="22"/>
      <c r="D98" s="30"/>
      <c r="E98" s="30"/>
      <c r="F98" s="24"/>
    </row>
    <row r="99" spans="1:6" ht="31.5">
      <c r="A99" s="35"/>
      <c r="B99" s="53" t="s">
        <v>132</v>
      </c>
      <c r="C99" s="53" t="s">
        <v>120</v>
      </c>
      <c r="D99" s="24">
        <v>300448.03000000003</v>
      </c>
      <c r="E99" s="35">
        <v>12</v>
      </c>
      <c r="F99" s="24">
        <f t="shared" si="2"/>
        <v>25037.335833333334</v>
      </c>
    </row>
    <row r="100" spans="1:6" ht="15.75">
      <c r="A100" s="35"/>
      <c r="B100" s="53" t="s">
        <v>133</v>
      </c>
      <c r="C100" s="1" t="s">
        <v>5</v>
      </c>
      <c r="D100" s="24">
        <v>367543.09</v>
      </c>
      <c r="E100" s="35">
        <v>12</v>
      </c>
      <c r="F100" s="24">
        <f t="shared" si="2"/>
        <v>30628.590833333335</v>
      </c>
    </row>
    <row r="101" spans="1:6" ht="31.5">
      <c r="A101" s="35"/>
      <c r="B101" s="53" t="s">
        <v>134</v>
      </c>
      <c r="C101" s="53" t="s">
        <v>120</v>
      </c>
      <c r="D101" s="24">
        <v>61605.120000000003</v>
      </c>
      <c r="E101" s="35">
        <v>12</v>
      </c>
      <c r="F101" s="24">
        <f t="shared" si="2"/>
        <v>5133.76</v>
      </c>
    </row>
    <row r="102" spans="1:6" ht="15.75">
      <c r="A102" s="35">
        <v>26</v>
      </c>
      <c r="B102" s="22" t="s">
        <v>149</v>
      </c>
      <c r="C102" s="22"/>
      <c r="D102" s="30"/>
      <c r="E102" s="30"/>
      <c r="F102" s="24"/>
    </row>
    <row r="103" spans="1:6" ht="31.5">
      <c r="A103" s="35"/>
      <c r="B103" s="53" t="s">
        <v>150</v>
      </c>
      <c r="C103" s="1" t="s">
        <v>5</v>
      </c>
      <c r="D103" s="24">
        <v>136397.84</v>
      </c>
      <c r="E103" s="35">
        <v>6</v>
      </c>
      <c r="F103" s="24">
        <f t="shared" si="2"/>
        <v>22732.973333333332</v>
      </c>
    </row>
    <row r="104" spans="1:6" ht="15.75">
      <c r="A104" s="35"/>
      <c r="B104" s="1" t="s">
        <v>151</v>
      </c>
      <c r="C104" s="1" t="s">
        <v>7</v>
      </c>
      <c r="D104" s="24">
        <v>189283.7</v>
      </c>
      <c r="E104" s="35">
        <v>12</v>
      </c>
      <c r="F104" s="24">
        <f t="shared" si="2"/>
        <v>15773.641666666668</v>
      </c>
    </row>
    <row r="105" spans="1:6" ht="15.75">
      <c r="A105" s="35">
        <v>27</v>
      </c>
      <c r="B105" s="22" t="s">
        <v>152</v>
      </c>
      <c r="C105" s="22"/>
      <c r="D105" s="30"/>
      <c r="E105" s="30"/>
      <c r="F105" s="24"/>
    </row>
    <row r="106" spans="1:6" ht="15.75">
      <c r="A106" s="35"/>
      <c r="B106" s="53" t="s">
        <v>153</v>
      </c>
      <c r="C106" s="1" t="s">
        <v>155</v>
      </c>
      <c r="D106" s="24">
        <v>227419.42</v>
      </c>
      <c r="E106" s="35">
        <v>12</v>
      </c>
      <c r="F106" s="24">
        <f t="shared" si="2"/>
        <v>18951.618333333336</v>
      </c>
    </row>
    <row r="107" spans="1:6" ht="15.75">
      <c r="A107" s="35"/>
      <c r="B107" s="53" t="s">
        <v>154</v>
      </c>
      <c r="C107" s="1" t="s">
        <v>5</v>
      </c>
      <c r="D107" s="24">
        <v>489547</v>
      </c>
      <c r="E107" s="35">
        <v>12</v>
      </c>
      <c r="F107" s="24">
        <f t="shared" si="2"/>
        <v>40795.583333333336</v>
      </c>
    </row>
    <row r="108" spans="1:6" ht="15.75">
      <c r="A108" s="35">
        <v>28</v>
      </c>
      <c r="B108" s="22" t="s">
        <v>156</v>
      </c>
      <c r="C108" s="22"/>
      <c r="D108" s="30"/>
      <c r="E108" s="30"/>
      <c r="F108" s="24"/>
    </row>
    <row r="109" spans="1:6" ht="15.75">
      <c r="A109" s="35"/>
      <c r="B109" s="53" t="s">
        <v>157</v>
      </c>
      <c r="C109" s="1" t="s">
        <v>5</v>
      </c>
      <c r="D109" s="24">
        <v>477704.45</v>
      </c>
      <c r="E109" s="35">
        <v>12</v>
      </c>
      <c r="F109" s="24">
        <f t="shared" si="2"/>
        <v>39808.70416666667</v>
      </c>
    </row>
    <row r="110" spans="1:6" ht="31.5">
      <c r="A110" s="35"/>
      <c r="B110" s="53" t="s">
        <v>158</v>
      </c>
      <c r="C110" s="53" t="s">
        <v>120</v>
      </c>
      <c r="D110" s="24">
        <v>23975.56</v>
      </c>
      <c r="E110" s="35">
        <v>4</v>
      </c>
      <c r="F110" s="24">
        <f t="shared" si="2"/>
        <v>5993.89</v>
      </c>
    </row>
    <row r="111" spans="1:6" ht="31.5">
      <c r="A111" s="35"/>
      <c r="B111" s="53" t="s">
        <v>159</v>
      </c>
      <c r="C111" s="53" t="s">
        <v>160</v>
      </c>
      <c r="D111" s="24">
        <v>227382.24</v>
      </c>
      <c r="E111" s="35">
        <v>12</v>
      </c>
      <c r="F111" s="24">
        <f t="shared" si="2"/>
        <v>18948.52</v>
      </c>
    </row>
    <row r="112" spans="1:6" ht="15.75">
      <c r="A112" s="35"/>
      <c r="B112" s="53" t="s">
        <v>161</v>
      </c>
      <c r="C112" s="1" t="s">
        <v>7</v>
      </c>
      <c r="D112" s="24">
        <v>364178.53</v>
      </c>
      <c r="E112" s="35">
        <v>12</v>
      </c>
      <c r="F112" s="24">
        <f t="shared" si="2"/>
        <v>30348.210833333334</v>
      </c>
    </row>
    <row r="113" spans="1:6" ht="15.75">
      <c r="A113" s="35"/>
      <c r="B113" s="53" t="s">
        <v>162</v>
      </c>
      <c r="C113" s="1" t="s">
        <v>7</v>
      </c>
      <c r="D113" s="24">
        <v>331111.37</v>
      </c>
      <c r="E113" s="35">
        <v>12</v>
      </c>
      <c r="F113" s="24">
        <f t="shared" si="2"/>
        <v>27592.614166666666</v>
      </c>
    </row>
    <row r="114" spans="1:6" ht="15.75">
      <c r="A114" s="35">
        <v>29</v>
      </c>
      <c r="B114" s="22" t="s">
        <v>172</v>
      </c>
      <c r="C114" s="22"/>
      <c r="D114" s="30"/>
      <c r="E114" s="30"/>
      <c r="F114" s="24"/>
    </row>
    <row r="115" spans="1:6" ht="15.75">
      <c r="A115" s="35"/>
      <c r="B115" s="53" t="s">
        <v>173</v>
      </c>
      <c r="C115" s="58" t="s">
        <v>7</v>
      </c>
      <c r="D115" s="24">
        <v>351165.52</v>
      </c>
      <c r="E115" s="35">
        <v>12</v>
      </c>
      <c r="F115" s="24">
        <f t="shared" si="2"/>
        <v>29263.793333333335</v>
      </c>
    </row>
    <row r="116" spans="1:6" ht="15.75">
      <c r="A116" s="35"/>
      <c r="B116" s="1" t="s">
        <v>174</v>
      </c>
      <c r="C116" s="58" t="s">
        <v>5</v>
      </c>
      <c r="D116" s="24">
        <v>617024.87</v>
      </c>
      <c r="E116" s="35">
        <v>12</v>
      </c>
      <c r="F116" s="24">
        <f t="shared" si="2"/>
        <v>51418.739166666666</v>
      </c>
    </row>
    <row r="117" spans="1:6" ht="15.75">
      <c r="A117" s="35"/>
      <c r="B117" s="53" t="s">
        <v>175</v>
      </c>
      <c r="C117" s="58" t="s">
        <v>7</v>
      </c>
      <c r="D117" s="24">
        <v>401232.09</v>
      </c>
      <c r="E117" s="35">
        <v>12</v>
      </c>
      <c r="F117" s="24">
        <f t="shared" si="2"/>
        <v>33436.0075</v>
      </c>
    </row>
    <row r="118" spans="1:6" ht="15.75">
      <c r="A118" s="35"/>
      <c r="B118" s="1" t="s">
        <v>176</v>
      </c>
      <c r="C118" s="58" t="s">
        <v>7</v>
      </c>
      <c r="D118" s="24">
        <v>262228.28999999998</v>
      </c>
      <c r="E118" s="35">
        <v>12</v>
      </c>
      <c r="F118" s="24">
        <f t="shared" si="2"/>
        <v>21852.357499999998</v>
      </c>
    </row>
    <row r="119" spans="1:6" ht="15.75">
      <c r="A119" s="35"/>
      <c r="B119" s="53" t="s">
        <v>177</v>
      </c>
      <c r="C119" s="58" t="s">
        <v>7</v>
      </c>
      <c r="D119" s="24">
        <v>321152.94</v>
      </c>
      <c r="E119" s="35">
        <v>12</v>
      </c>
      <c r="F119" s="24">
        <f t="shared" si="2"/>
        <v>26762.744999999999</v>
      </c>
    </row>
    <row r="120" spans="1:6" ht="15.75">
      <c r="A120" s="35"/>
      <c r="B120" s="53" t="s">
        <v>178</v>
      </c>
      <c r="C120" s="58" t="s">
        <v>7</v>
      </c>
      <c r="D120" s="24">
        <v>305958.19</v>
      </c>
      <c r="E120" s="35">
        <v>12</v>
      </c>
      <c r="F120" s="24">
        <f t="shared" si="2"/>
        <v>25496.515833333335</v>
      </c>
    </row>
    <row r="121" spans="1:6" ht="15.75">
      <c r="A121" s="35">
        <v>30</v>
      </c>
      <c r="B121" s="22" t="s">
        <v>201</v>
      </c>
      <c r="C121" s="22"/>
      <c r="D121" s="30"/>
      <c r="E121" s="30"/>
      <c r="F121" s="24"/>
    </row>
    <row r="122" spans="1:6" ht="31.5">
      <c r="A122" s="35"/>
      <c r="B122" s="57" t="s">
        <v>202</v>
      </c>
      <c r="C122" s="53" t="s">
        <v>120</v>
      </c>
      <c r="D122" s="24">
        <v>34569.26</v>
      </c>
      <c r="E122" s="35">
        <v>6</v>
      </c>
      <c r="F122" s="24">
        <f t="shared" si="2"/>
        <v>5761.543333333334</v>
      </c>
    </row>
    <row r="123" spans="1:6" ht="31.5">
      <c r="A123" s="35"/>
      <c r="B123" s="57" t="s">
        <v>216</v>
      </c>
      <c r="C123" s="53" t="s">
        <v>120</v>
      </c>
      <c r="D123" s="24">
        <v>55053.83</v>
      </c>
      <c r="E123" s="35">
        <v>3</v>
      </c>
      <c r="F123" s="24">
        <f t="shared" si="2"/>
        <v>18351.276666666668</v>
      </c>
    </row>
    <row r="124" spans="1:6" ht="15.75">
      <c r="A124" s="35"/>
      <c r="B124" s="57" t="s">
        <v>216</v>
      </c>
      <c r="C124" s="1" t="s">
        <v>5</v>
      </c>
      <c r="D124" s="24">
        <v>57360.94</v>
      </c>
      <c r="E124" s="35">
        <v>4</v>
      </c>
      <c r="F124" s="24">
        <f t="shared" si="2"/>
        <v>14340.235000000001</v>
      </c>
    </row>
    <row r="125" spans="1:6" ht="15.75">
      <c r="A125" s="35">
        <v>31</v>
      </c>
      <c r="B125" s="22" t="s">
        <v>275</v>
      </c>
      <c r="C125" s="22"/>
      <c r="D125" s="30"/>
      <c r="E125" s="30"/>
      <c r="F125" s="24"/>
    </row>
    <row r="126" spans="1:6" ht="15.75">
      <c r="A126" s="35"/>
      <c r="B126" s="53" t="s">
        <v>203</v>
      </c>
      <c r="C126" s="1" t="s">
        <v>5</v>
      </c>
      <c r="D126" s="24">
        <v>247222.1</v>
      </c>
      <c r="E126" s="35">
        <v>12</v>
      </c>
      <c r="F126" s="24">
        <f t="shared" si="2"/>
        <v>20601.841666666667</v>
      </c>
    </row>
    <row r="127" spans="1:6" ht="15.75">
      <c r="A127" s="35">
        <v>32</v>
      </c>
      <c r="B127" s="22" t="s">
        <v>204</v>
      </c>
      <c r="C127" s="22"/>
      <c r="D127" s="30"/>
      <c r="E127" s="30"/>
      <c r="F127" s="24"/>
    </row>
    <row r="128" spans="1:6" ht="31.5">
      <c r="A128" s="35"/>
      <c r="B128" s="2" t="s">
        <v>205</v>
      </c>
      <c r="C128" s="1" t="s">
        <v>5</v>
      </c>
      <c r="D128" s="24">
        <v>313564</v>
      </c>
      <c r="E128" s="35">
        <v>12</v>
      </c>
      <c r="F128" s="24">
        <f t="shared" si="2"/>
        <v>26130.333333333332</v>
      </c>
    </row>
    <row r="129" spans="1:6" ht="15.75">
      <c r="A129" s="35">
        <v>33</v>
      </c>
      <c r="B129" s="22" t="s">
        <v>206</v>
      </c>
      <c r="C129" s="22"/>
      <c r="D129" s="30"/>
      <c r="E129" s="30"/>
      <c r="F129" s="24"/>
    </row>
    <row r="130" spans="1:6" ht="15.75">
      <c r="A130" s="35"/>
      <c r="B130" s="53" t="s">
        <v>207</v>
      </c>
      <c r="C130" s="1" t="s">
        <v>5</v>
      </c>
      <c r="D130" s="24">
        <v>671519.74</v>
      </c>
      <c r="E130" s="35">
        <v>12</v>
      </c>
      <c r="F130" s="24">
        <f t="shared" si="2"/>
        <v>55959.978333333333</v>
      </c>
    </row>
    <row r="131" spans="1:6" ht="15.75">
      <c r="A131" s="35"/>
      <c r="B131" s="53" t="s">
        <v>208</v>
      </c>
      <c r="C131" s="1" t="s">
        <v>7</v>
      </c>
      <c r="D131" s="24">
        <v>473454.03</v>
      </c>
      <c r="E131" s="35">
        <v>12</v>
      </c>
      <c r="F131" s="24">
        <f t="shared" si="2"/>
        <v>39454.502500000002</v>
      </c>
    </row>
    <row r="132" spans="1:6" ht="15.75">
      <c r="A132" s="35"/>
      <c r="B132" s="53" t="s">
        <v>209</v>
      </c>
      <c r="C132" s="1" t="s">
        <v>7</v>
      </c>
      <c r="D132" s="24">
        <v>490053.63</v>
      </c>
      <c r="E132" s="35">
        <v>12</v>
      </c>
      <c r="F132" s="24">
        <f t="shared" si="2"/>
        <v>40837.802499999998</v>
      </c>
    </row>
    <row r="133" spans="1:6" ht="15.75">
      <c r="A133" s="35"/>
      <c r="B133" s="53" t="s">
        <v>210</v>
      </c>
      <c r="C133" s="1" t="s">
        <v>7</v>
      </c>
      <c r="D133" s="24">
        <v>438889.63</v>
      </c>
      <c r="E133" s="35">
        <v>12</v>
      </c>
      <c r="F133" s="24">
        <f t="shared" si="2"/>
        <v>36574.135833333334</v>
      </c>
    </row>
    <row r="134" spans="1:6" ht="15.75">
      <c r="A134" s="35">
        <v>34</v>
      </c>
      <c r="B134" s="22" t="s">
        <v>223</v>
      </c>
      <c r="C134" s="22"/>
      <c r="D134" s="30"/>
      <c r="E134" s="30"/>
      <c r="F134" s="24"/>
    </row>
    <row r="135" spans="1:6" ht="15.75">
      <c r="A135" s="35"/>
      <c r="B135" s="57" t="s">
        <v>224</v>
      </c>
      <c r="C135" s="1" t="s">
        <v>5</v>
      </c>
      <c r="D135" s="24">
        <v>251868.18</v>
      </c>
      <c r="E135" s="35">
        <v>12</v>
      </c>
      <c r="F135" s="24">
        <f t="shared" si="2"/>
        <v>20989.014999999999</v>
      </c>
    </row>
    <row r="136" spans="1:6" ht="15.75">
      <c r="A136" s="35">
        <v>35</v>
      </c>
      <c r="B136" s="22" t="s">
        <v>225</v>
      </c>
      <c r="C136" s="22"/>
      <c r="D136" s="30"/>
      <c r="E136" s="30"/>
      <c r="F136" s="24"/>
    </row>
    <row r="137" spans="1:6" ht="15.75">
      <c r="A137" s="35"/>
      <c r="B137" s="57" t="s">
        <v>226</v>
      </c>
      <c r="C137" s="1" t="s">
        <v>7</v>
      </c>
      <c r="D137" s="24">
        <v>113368.19</v>
      </c>
      <c r="E137" s="35">
        <v>12</v>
      </c>
      <c r="F137" s="24">
        <f t="shared" si="2"/>
        <v>9447.3491666666669</v>
      </c>
    </row>
    <row r="138" spans="1:6" ht="15.75">
      <c r="A138" s="35"/>
      <c r="B138" s="57" t="s">
        <v>227</v>
      </c>
      <c r="C138" s="1" t="s">
        <v>7</v>
      </c>
      <c r="D138" s="24">
        <v>277709.52</v>
      </c>
      <c r="E138" s="35">
        <v>12</v>
      </c>
      <c r="F138" s="24">
        <f t="shared" si="2"/>
        <v>23142.460000000003</v>
      </c>
    </row>
    <row r="139" spans="1:6" ht="15.75">
      <c r="A139" s="35"/>
      <c r="B139" s="57" t="s">
        <v>228</v>
      </c>
      <c r="C139" s="1" t="s">
        <v>5</v>
      </c>
      <c r="D139" s="24">
        <v>581591.30000000005</v>
      </c>
      <c r="E139" s="35">
        <v>12</v>
      </c>
      <c r="F139" s="24">
        <f t="shared" si="2"/>
        <v>48465.941666666673</v>
      </c>
    </row>
    <row r="140" spans="1:6" ht="15.75">
      <c r="A140" s="35">
        <v>36</v>
      </c>
      <c r="B140" s="22" t="s">
        <v>229</v>
      </c>
      <c r="C140" s="22"/>
      <c r="D140" s="30"/>
      <c r="E140" s="30"/>
      <c r="F140" s="24"/>
    </row>
    <row r="141" spans="1:6" ht="15.75">
      <c r="A141" s="35"/>
      <c r="B141" s="57" t="s">
        <v>230</v>
      </c>
      <c r="C141" s="1" t="s">
        <v>7</v>
      </c>
      <c r="D141" s="24">
        <v>152187.70000000001</v>
      </c>
      <c r="E141" s="35">
        <v>12</v>
      </c>
      <c r="F141" s="24">
        <f t="shared" ref="F141:F203" si="3">D141/E141</f>
        <v>12682.308333333334</v>
      </c>
    </row>
    <row r="142" spans="1:6" ht="15.75">
      <c r="A142" s="35"/>
      <c r="B142" s="57" t="s">
        <v>231</v>
      </c>
      <c r="C142" s="1" t="s">
        <v>7</v>
      </c>
      <c r="D142" s="24">
        <v>137602.63</v>
      </c>
      <c r="E142" s="35">
        <v>12</v>
      </c>
      <c r="F142" s="24">
        <f t="shared" si="3"/>
        <v>11466.885833333334</v>
      </c>
    </row>
    <row r="143" spans="1:6" ht="15.75">
      <c r="A143" s="35"/>
      <c r="B143" s="57" t="s">
        <v>232</v>
      </c>
      <c r="C143" s="1" t="s">
        <v>233</v>
      </c>
      <c r="D143" s="24">
        <v>95913.36</v>
      </c>
      <c r="E143" s="35">
        <v>12</v>
      </c>
      <c r="F143" s="24">
        <f t="shared" si="3"/>
        <v>7992.78</v>
      </c>
    </row>
    <row r="144" spans="1:6" ht="15.75">
      <c r="A144" s="35"/>
      <c r="B144" s="59" t="s">
        <v>234</v>
      </c>
      <c r="C144" s="1" t="s">
        <v>7</v>
      </c>
      <c r="D144" s="24">
        <v>145269.45000000001</v>
      </c>
      <c r="E144" s="35">
        <v>12</v>
      </c>
      <c r="F144" s="24">
        <f t="shared" si="3"/>
        <v>12105.7875</v>
      </c>
    </row>
    <row r="145" spans="1:6" ht="15.75">
      <c r="A145" s="35"/>
      <c r="B145" s="57" t="s">
        <v>235</v>
      </c>
      <c r="C145" s="1" t="s">
        <v>5</v>
      </c>
      <c r="D145" s="24">
        <v>337778.11</v>
      </c>
      <c r="E145" s="35">
        <v>12</v>
      </c>
      <c r="F145" s="24">
        <f t="shared" si="3"/>
        <v>28148.175833333331</v>
      </c>
    </row>
    <row r="146" spans="1:6" ht="15.75">
      <c r="A146" s="35">
        <v>37</v>
      </c>
      <c r="B146" s="22" t="s">
        <v>236</v>
      </c>
      <c r="C146" s="22"/>
      <c r="D146" s="30"/>
      <c r="E146" s="30"/>
      <c r="F146" s="24"/>
    </row>
    <row r="147" spans="1:6" ht="15.75">
      <c r="A147" s="35"/>
      <c r="B147" s="57" t="s">
        <v>237</v>
      </c>
      <c r="C147" s="1" t="s">
        <v>5</v>
      </c>
      <c r="D147" s="24">
        <v>99666.39</v>
      </c>
      <c r="E147" s="35">
        <v>3</v>
      </c>
      <c r="F147" s="24">
        <f t="shared" si="3"/>
        <v>33222.129999999997</v>
      </c>
    </row>
    <row r="148" spans="1:6" ht="15.75">
      <c r="A148" s="35"/>
      <c r="B148" s="61" t="s">
        <v>238</v>
      </c>
      <c r="C148" s="1" t="s">
        <v>7</v>
      </c>
      <c r="D148" s="24">
        <v>53673.32</v>
      </c>
      <c r="E148" s="35">
        <v>12</v>
      </c>
      <c r="F148" s="24">
        <f t="shared" si="3"/>
        <v>4472.7766666666666</v>
      </c>
    </row>
    <row r="149" spans="1:6" ht="15.75">
      <c r="A149" s="35"/>
      <c r="B149" s="53" t="s">
        <v>239</v>
      </c>
      <c r="C149" s="1" t="s">
        <v>233</v>
      </c>
      <c r="D149" s="24">
        <v>82285.56</v>
      </c>
      <c r="E149" s="35">
        <v>12</v>
      </c>
      <c r="F149" s="24">
        <f t="shared" si="3"/>
        <v>6857.13</v>
      </c>
    </row>
    <row r="150" spans="1:6" ht="15.75">
      <c r="A150" s="35">
        <v>38</v>
      </c>
      <c r="B150" s="22" t="s">
        <v>245</v>
      </c>
      <c r="C150" s="22"/>
      <c r="D150" s="30"/>
      <c r="E150" s="30"/>
      <c r="F150" s="24"/>
    </row>
    <row r="151" spans="1:6" ht="15.75">
      <c r="A151" s="35"/>
      <c r="B151" s="53" t="s">
        <v>246</v>
      </c>
      <c r="C151" s="1" t="s">
        <v>5</v>
      </c>
      <c r="D151" s="24">
        <v>295323.84000000003</v>
      </c>
      <c r="E151" s="35">
        <v>12</v>
      </c>
      <c r="F151" s="24">
        <f t="shared" si="3"/>
        <v>24610.320000000003</v>
      </c>
    </row>
    <row r="152" spans="1:6" ht="15.75">
      <c r="A152" s="35">
        <v>39</v>
      </c>
      <c r="B152" s="22" t="s">
        <v>247</v>
      </c>
      <c r="C152" s="22"/>
      <c r="D152" s="30"/>
      <c r="E152" s="30"/>
      <c r="F152" s="24"/>
    </row>
    <row r="153" spans="1:6" ht="15.75">
      <c r="A153" s="35"/>
      <c r="B153" s="1" t="s">
        <v>248</v>
      </c>
      <c r="C153" s="1" t="s">
        <v>249</v>
      </c>
      <c r="D153" s="24">
        <v>217527.41</v>
      </c>
      <c r="E153" s="35">
        <v>12</v>
      </c>
      <c r="F153" s="24">
        <f t="shared" si="3"/>
        <v>18127.284166666668</v>
      </c>
    </row>
    <row r="154" spans="1:6" ht="15.75">
      <c r="A154" s="35"/>
      <c r="B154" s="53" t="s">
        <v>250</v>
      </c>
      <c r="C154" s="1" t="s">
        <v>7</v>
      </c>
      <c r="D154" s="24">
        <v>156045.5</v>
      </c>
      <c r="E154" s="35">
        <v>12</v>
      </c>
      <c r="F154" s="24">
        <f t="shared" si="3"/>
        <v>13003.791666666666</v>
      </c>
    </row>
    <row r="155" spans="1:6" ht="15.75">
      <c r="A155" s="35"/>
      <c r="B155" s="53" t="s">
        <v>251</v>
      </c>
      <c r="C155" s="1" t="s">
        <v>7</v>
      </c>
      <c r="D155" s="24">
        <v>156117.98000000001</v>
      </c>
      <c r="E155" s="35">
        <v>12</v>
      </c>
      <c r="F155" s="24">
        <f t="shared" si="3"/>
        <v>13009.831666666667</v>
      </c>
    </row>
    <row r="156" spans="1:6" ht="15.75">
      <c r="A156" s="35"/>
      <c r="B156" s="53" t="s">
        <v>252</v>
      </c>
      <c r="C156" s="1" t="s">
        <v>5</v>
      </c>
      <c r="D156" s="24">
        <v>308465.71999999997</v>
      </c>
      <c r="E156" s="35">
        <v>12</v>
      </c>
      <c r="F156" s="24">
        <f t="shared" si="3"/>
        <v>25705.476666666666</v>
      </c>
    </row>
    <row r="157" spans="1:6" ht="15.75">
      <c r="A157" s="35">
        <v>40</v>
      </c>
      <c r="B157" s="22" t="s">
        <v>253</v>
      </c>
      <c r="C157" s="22"/>
      <c r="D157" s="30"/>
      <c r="E157" s="30"/>
      <c r="F157" s="24"/>
    </row>
    <row r="158" spans="1:6" ht="15.75">
      <c r="A158" s="35"/>
      <c r="B158" s="57" t="s">
        <v>254</v>
      </c>
      <c r="C158" s="1" t="s">
        <v>7</v>
      </c>
      <c r="D158" s="24">
        <v>97995.14</v>
      </c>
      <c r="E158" s="35">
        <v>12</v>
      </c>
      <c r="F158" s="24">
        <f t="shared" si="3"/>
        <v>8166.2616666666663</v>
      </c>
    </row>
    <row r="159" spans="1:6" ht="15.75">
      <c r="A159" s="35"/>
      <c r="B159" s="57" t="s">
        <v>255</v>
      </c>
      <c r="C159" s="1" t="s">
        <v>5</v>
      </c>
      <c r="D159" s="24">
        <v>468561.45</v>
      </c>
      <c r="E159" s="35">
        <v>12</v>
      </c>
      <c r="F159" s="24">
        <f t="shared" si="3"/>
        <v>39046.787499999999</v>
      </c>
    </row>
    <row r="160" spans="1:6" ht="15.75">
      <c r="A160" s="35"/>
      <c r="B160" s="57" t="s">
        <v>256</v>
      </c>
      <c r="C160" s="1" t="s">
        <v>7</v>
      </c>
      <c r="D160" s="24">
        <v>129959.77</v>
      </c>
      <c r="E160" s="35">
        <v>12</v>
      </c>
      <c r="F160" s="24">
        <f t="shared" si="3"/>
        <v>10829.980833333333</v>
      </c>
    </row>
    <row r="161" spans="1:6" ht="15.75">
      <c r="A161" s="35">
        <v>41</v>
      </c>
      <c r="B161" s="22" t="s">
        <v>257</v>
      </c>
      <c r="C161" s="22"/>
      <c r="D161" s="30"/>
      <c r="E161" s="30"/>
      <c r="F161" s="24"/>
    </row>
    <row r="162" spans="1:6" ht="15.75">
      <c r="A162" s="35"/>
      <c r="B162" s="57" t="s">
        <v>258</v>
      </c>
      <c r="C162" s="1" t="s">
        <v>5</v>
      </c>
      <c r="D162" s="24">
        <v>372707.38</v>
      </c>
      <c r="E162" s="35">
        <v>12</v>
      </c>
      <c r="F162" s="24">
        <f t="shared" si="3"/>
        <v>31058.948333333334</v>
      </c>
    </row>
    <row r="163" spans="1:6" ht="15.75">
      <c r="A163" s="35"/>
      <c r="B163" s="57" t="s">
        <v>259</v>
      </c>
      <c r="C163" s="1" t="s">
        <v>7</v>
      </c>
      <c r="D163" s="24">
        <v>171716.52</v>
      </c>
      <c r="E163" s="35">
        <v>12</v>
      </c>
      <c r="F163" s="24">
        <f t="shared" si="3"/>
        <v>14309.71</v>
      </c>
    </row>
    <row r="164" spans="1:6" ht="15.75">
      <c r="A164" s="35"/>
      <c r="B164" s="57" t="s">
        <v>260</v>
      </c>
      <c r="C164" s="1" t="s">
        <v>7</v>
      </c>
      <c r="D164" s="24">
        <v>43387.26</v>
      </c>
      <c r="E164" s="35">
        <v>3</v>
      </c>
      <c r="F164" s="24">
        <f t="shared" si="3"/>
        <v>14462.42</v>
      </c>
    </row>
    <row r="165" spans="1:6" ht="15.75">
      <c r="A165" s="35"/>
      <c r="B165" s="57" t="s">
        <v>261</v>
      </c>
      <c r="C165" s="1" t="s">
        <v>7</v>
      </c>
      <c r="D165" s="24">
        <v>155328.60999999999</v>
      </c>
      <c r="E165" s="35">
        <v>12</v>
      </c>
      <c r="F165" s="24">
        <f t="shared" si="3"/>
        <v>12944.050833333333</v>
      </c>
    </row>
    <row r="166" spans="1:6" ht="15.75">
      <c r="A166" s="35"/>
      <c r="B166" s="57" t="s">
        <v>262</v>
      </c>
      <c r="C166" s="1" t="s">
        <v>7</v>
      </c>
      <c r="D166" s="24">
        <v>135263.84</v>
      </c>
      <c r="E166" s="35">
        <v>9</v>
      </c>
      <c r="F166" s="24">
        <f t="shared" si="3"/>
        <v>15029.315555555555</v>
      </c>
    </row>
    <row r="167" spans="1:6" ht="15.75">
      <c r="A167" s="35">
        <v>42</v>
      </c>
      <c r="B167" s="22" t="s">
        <v>267</v>
      </c>
      <c r="C167" s="22"/>
      <c r="D167" s="30"/>
      <c r="E167" s="30"/>
      <c r="F167" s="24"/>
    </row>
    <row r="168" spans="1:6" ht="15.75">
      <c r="A168" s="35"/>
      <c r="B168" s="57" t="s">
        <v>268</v>
      </c>
      <c r="C168" s="58" t="s">
        <v>5</v>
      </c>
      <c r="D168" s="24">
        <v>665666.78</v>
      </c>
      <c r="E168" s="35">
        <v>12</v>
      </c>
      <c r="F168" s="24">
        <f t="shared" si="3"/>
        <v>55472.231666666667</v>
      </c>
    </row>
    <row r="169" spans="1:6" ht="15.75">
      <c r="A169" s="35"/>
      <c r="B169" s="57" t="s">
        <v>269</v>
      </c>
      <c r="C169" s="58" t="s">
        <v>7</v>
      </c>
      <c r="D169" s="24">
        <v>91250.240000000005</v>
      </c>
      <c r="E169" s="35">
        <v>12</v>
      </c>
      <c r="F169" s="24">
        <f t="shared" si="3"/>
        <v>7604.1866666666674</v>
      </c>
    </row>
    <row r="170" spans="1:6" ht="15.75">
      <c r="A170" s="35"/>
      <c r="B170" s="57" t="s">
        <v>270</v>
      </c>
      <c r="C170" s="58" t="s">
        <v>7</v>
      </c>
      <c r="D170" s="24">
        <v>132287.72</v>
      </c>
      <c r="E170" s="35">
        <v>12</v>
      </c>
      <c r="F170" s="24">
        <f t="shared" si="3"/>
        <v>11023.976666666667</v>
      </c>
    </row>
    <row r="171" spans="1:6" ht="15.75">
      <c r="A171" s="35"/>
      <c r="B171" s="57" t="s">
        <v>271</v>
      </c>
      <c r="C171" s="58" t="s">
        <v>7</v>
      </c>
      <c r="D171" s="24">
        <v>366004.28</v>
      </c>
      <c r="E171" s="35">
        <v>12</v>
      </c>
      <c r="F171" s="24">
        <f t="shared" si="3"/>
        <v>30500.35666666667</v>
      </c>
    </row>
    <row r="172" spans="1:6" ht="15.75">
      <c r="A172" s="35"/>
      <c r="B172" s="57" t="s">
        <v>272</v>
      </c>
      <c r="C172" s="58" t="s">
        <v>7</v>
      </c>
      <c r="D172" s="24">
        <v>413396.74</v>
      </c>
      <c r="E172" s="35">
        <v>12</v>
      </c>
      <c r="F172" s="24">
        <f t="shared" si="3"/>
        <v>34449.728333333333</v>
      </c>
    </row>
    <row r="173" spans="1:6" ht="15.75">
      <c r="A173" s="35"/>
      <c r="B173" s="57" t="s">
        <v>273</v>
      </c>
      <c r="C173" s="58" t="s">
        <v>7</v>
      </c>
      <c r="D173" s="24">
        <v>451014.33</v>
      </c>
      <c r="E173" s="35">
        <v>12</v>
      </c>
      <c r="F173" s="24">
        <f t="shared" si="3"/>
        <v>37584.527500000004</v>
      </c>
    </row>
    <row r="174" spans="1:6" ht="15.75">
      <c r="A174" s="35">
        <v>43</v>
      </c>
      <c r="B174" s="22" t="s">
        <v>16</v>
      </c>
      <c r="C174" s="22"/>
      <c r="D174" s="30"/>
      <c r="E174" s="30"/>
      <c r="F174" s="24"/>
    </row>
    <row r="175" spans="1:6" ht="15.75">
      <c r="A175" s="35"/>
      <c r="B175" s="53" t="s">
        <v>17</v>
      </c>
      <c r="C175" s="1" t="s">
        <v>18</v>
      </c>
      <c r="D175" s="24">
        <v>486175.81</v>
      </c>
      <c r="E175" s="35">
        <v>12</v>
      </c>
      <c r="F175" s="24">
        <f t="shared" si="3"/>
        <v>40514.650833333333</v>
      </c>
    </row>
    <row r="176" spans="1:6" ht="15.75">
      <c r="A176" s="35"/>
      <c r="B176" s="53" t="s">
        <v>19</v>
      </c>
      <c r="C176" s="1" t="s">
        <v>20</v>
      </c>
      <c r="D176" s="24">
        <v>28486.87</v>
      </c>
      <c r="E176" s="35">
        <v>9</v>
      </c>
      <c r="F176" s="24">
        <f t="shared" si="3"/>
        <v>3165.2077777777777</v>
      </c>
    </row>
    <row r="177" spans="1:6" ht="15.75">
      <c r="A177" s="35">
        <v>44</v>
      </c>
      <c r="B177" s="56" t="s">
        <v>21</v>
      </c>
      <c r="C177" s="56"/>
      <c r="D177" s="31"/>
      <c r="E177" s="30"/>
      <c r="F177" s="24"/>
    </row>
    <row r="178" spans="1:6" ht="15.75">
      <c r="A178" s="35"/>
      <c r="B178" s="2" t="s">
        <v>22</v>
      </c>
      <c r="C178" s="1" t="s">
        <v>18</v>
      </c>
      <c r="D178" s="24">
        <v>448766.42</v>
      </c>
      <c r="E178" s="35">
        <v>12</v>
      </c>
      <c r="F178" s="24">
        <f t="shared" si="3"/>
        <v>37397.201666666668</v>
      </c>
    </row>
    <row r="179" spans="1:6" ht="15.75">
      <c r="A179" s="35"/>
      <c r="B179" s="53" t="s">
        <v>23</v>
      </c>
      <c r="C179" s="1" t="s">
        <v>24</v>
      </c>
      <c r="D179" s="24">
        <v>298913.23</v>
      </c>
      <c r="E179" s="35">
        <v>12</v>
      </c>
      <c r="F179" s="24">
        <f t="shared" si="3"/>
        <v>24909.435833333333</v>
      </c>
    </row>
    <row r="180" spans="1:6" ht="15.75">
      <c r="A180" s="35">
        <v>45</v>
      </c>
      <c r="B180" s="22" t="s">
        <v>25</v>
      </c>
      <c r="C180" s="22"/>
      <c r="D180" s="30"/>
      <c r="E180" s="30"/>
      <c r="F180" s="24"/>
    </row>
    <row r="181" spans="1:6" ht="15.75">
      <c r="A181" s="35"/>
      <c r="B181" s="53" t="s">
        <v>26</v>
      </c>
      <c r="C181" s="1" t="s">
        <v>24</v>
      </c>
      <c r="D181" s="24">
        <v>368820.18</v>
      </c>
      <c r="E181" s="35">
        <v>12</v>
      </c>
      <c r="F181" s="24">
        <f t="shared" si="3"/>
        <v>30735.014999999999</v>
      </c>
    </row>
    <row r="182" spans="1:6" ht="15.75">
      <c r="A182" s="35"/>
      <c r="B182" s="62" t="s">
        <v>27</v>
      </c>
      <c r="C182" s="1" t="s">
        <v>18</v>
      </c>
      <c r="D182" s="24">
        <v>399825.55</v>
      </c>
      <c r="E182" s="35">
        <v>12</v>
      </c>
      <c r="F182" s="24">
        <f t="shared" si="3"/>
        <v>33318.79583333333</v>
      </c>
    </row>
    <row r="183" spans="1:6" ht="31.5">
      <c r="A183" s="35"/>
      <c r="B183" s="53" t="s">
        <v>28</v>
      </c>
      <c r="C183" s="53" t="s">
        <v>29</v>
      </c>
      <c r="D183" s="24">
        <v>190497.98</v>
      </c>
      <c r="E183" s="35">
        <v>12</v>
      </c>
      <c r="F183" s="24">
        <f t="shared" si="3"/>
        <v>15874.831666666667</v>
      </c>
    </row>
    <row r="184" spans="1:6" ht="15.75">
      <c r="A184" s="35">
        <v>46</v>
      </c>
      <c r="B184" s="22" t="s">
        <v>34</v>
      </c>
      <c r="C184" s="22"/>
      <c r="D184" s="30"/>
      <c r="E184" s="30"/>
      <c r="F184" s="24"/>
    </row>
    <row r="185" spans="1:6" ht="31.5">
      <c r="A185" s="35"/>
      <c r="B185" s="53" t="s">
        <v>35</v>
      </c>
      <c r="C185" s="1" t="s">
        <v>18</v>
      </c>
      <c r="D185" s="24">
        <v>468374.51</v>
      </c>
      <c r="E185" s="35">
        <v>12</v>
      </c>
      <c r="F185" s="24">
        <f t="shared" si="3"/>
        <v>39031.209166666667</v>
      </c>
    </row>
    <row r="186" spans="1:6" ht="15.75">
      <c r="A186" s="35"/>
      <c r="B186" s="53" t="s">
        <v>36</v>
      </c>
      <c r="C186" s="1" t="s">
        <v>24</v>
      </c>
      <c r="D186" s="24">
        <v>325353</v>
      </c>
      <c r="E186" s="35">
        <v>12</v>
      </c>
      <c r="F186" s="24">
        <f t="shared" si="3"/>
        <v>27112.75</v>
      </c>
    </row>
    <row r="187" spans="1:6" ht="15.75">
      <c r="A187" s="35">
        <v>47</v>
      </c>
      <c r="B187" s="56" t="s">
        <v>58</v>
      </c>
      <c r="C187" s="56"/>
      <c r="D187" s="56"/>
      <c r="E187" s="30"/>
      <c r="F187" s="24"/>
    </row>
    <row r="188" spans="1:6" ht="15.75">
      <c r="A188" s="35"/>
      <c r="B188" s="53" t="s">
        <v>59</v>
      </c>
      <c r="C188" s="1" t="s">
        <v>24</v>
      </c>
      <c r="D188" s="24">
        <v>422818.77</v>
      </c>
      <c r="E188" s="35">
        <v>12</v>
      </c>
      <c r="F188" s="24">
        <f t="shared" si="3"/>
        <v>35234.897499999999</v>
      </c>
    </row>
    <row r="189" spans="1:6" ht="31.5">
      <c r="A189" s="35"/>
      <c r="B189" s="53" t="s">
        <v>60</v>
      </c>
      <c r="C189" s="53" t="s">
        <v>61</v>
      </c>
      <c r="D189" s="24">
        <v>213831.07</v>
      </c>
      <c r="E189" s="35">
        <v>12</v>
      </c>
      <c r="F189" s="24">
        <f t="shared" si="3"/>
        <v>17819.255833333333</v>
      </c>
    </row>
    <row r="190" spans="1:6" ht="15.75">
      <c r="A190" s="35"/>
      <c r="B190" s="53" t="s">
        <v>62</v>
      </c>
      <c r="C190" s="1" t="s">
        <v>18</v>
      </c>
      <c r="D190" s="24">
        <v>551497.57999999996</v>
      </c>
      <c r="E190" s="35">
        <v>12</v>
      </c>
      <c r="F190" s="24">
        <f t="shared" si="3"/>
        <v>45958.131666666661</v>
      </c>
    </row>
    <row r="191" spans="1:6" ht="15.75">
      <c r="A191" s="35">
        <v>48</v>
      </c>
      <c r="B191" s="56" t="s">
        <v>285</v>
      </c>
      <c r="C191" s="56"/>
      <c r="D191" s="31"/>
      <c r="E191" s="30"/>
      <c r="F191" s="24"/>
    </row>
    <row r="192" spans="1:6" ht="15.75">
      <c r="A192" s="35"/>
      <c r="B192" s="53" t="s">
        <v>83</v>
      </c>
      <c r="C192" s="1" t="s">
        <v>7</v>
      </c>
      <c r="D192" s="24">
        <v>413831.48</v>
      </c>
      <c r="E192" s="35">
        <v>12</v>
      </c>
      <c r="F192" s="24">
        <f t="shared" si="3"/>
        <v>34485.956666666665</v>
      </c>
    </row>
    <row r="193" spans="1:6" ht="15.75">
      <c r="A193" s="35"/>
      <c r="B193" s="53" t="s">
        <v>84</v>
      </c>
      <c r="C193" s="1" t="s">
        <v>18</v>
      </c>
      <c r="D193" s="24">
        <v>485110.12</v>
      </c>
      <c r="E193" s="35">
        <v>12</v>
      </c>
      <c r="F193" s="24">
        <f t="shared" si="3"/>
        <v>40425.843333333331</v>
      </c>
    </row>
    <row r="194" spans="1:6" ht="15.75">
      <c r="A194" s="35">
        <v>49</v>
      </c>
      <c r="B194" s="22" t="s">
        <v>108</v>
      </c>
      <c r="C194" s="22"/>
      <c r="D194" s="30"/>
      <c r="E194" s="30"/>
      <c r="F194" s="24"/>
    </row>
    <row r="195" spans="1:6" ht="15.75">
      <c r="A195" s="35"/>
      <c r="B195" s="53" t="s">
        <v>109</v>
      </c>
      <c r="C195" s="1" t="s">
        <v>18</v>
      </c>
      <c r="D195" s="24">
        <v>355471.05</v>
      </c>
      <c r="E195" s="35">
        <v>12</v>
      </c>
      <c r="F195" s="24">
        <f t="shared" si="3"/>
        <v>29622.587499999998</v>
      </c>
    </row>
    <row r="196" spans="1:6" ht="15.75">
      <c r="A196" s="35">
        <v>50</v>
      </c>
      <c r="B196" s="22" t="s">
        <v>110</v>
      </c>
      <c r="C196" s="22"/>
      <c r="D196" s="30"/>
      <c r="E196" s="30"/>
      <c r="F196" s="24"/>
    </row>
    <row r="197" spans="1:6" ht="15.75">
      <c r="A197" s="35"/>
      <c r="B197" s="53" t="s">
        <v>111</v>
      </c>
      <c r="C197" s="1" t="s">
        <v>24</v>
      </c>
      <c r="D197" s="24">
        <v>329876.89</v>
      </c>
      <c r="E197" s="35">
        <v>12</v>
      </c>
      <c r="F197" s="24">
        <f t="shared" si="3"/>
        <v>27489.740833333333</v>
      </c>
    </row>
    <row r="198" spans="1:6" ht="15.75">
      <c r="A198" s="35"/>
      <c r="B198" s="53" t="s">
        <v>112</v>
      </c>
      <c r="C198" s="1" t="s">
        <v>18</v>
      </c>
      <c r="D198" s="24">
        <v>434221.5</v>
      </c>
      <c r="E198" s="35">
        <v>12</v>
      </c>
      <c r="F198" s="24">
        <f t="shared" si="3"/>
        <v>36185.125</v>
      </c>
    </row>
    <row r="199" spans="1:6" ht="15.75">
      <c r="A199" s="35">
        <v>51</v>
      </c>
      <c r="B199" s="22" t="s">
        <v>124</v>
      </c>
      <c r="C199" s="22"/>
      <c r="D199" s="30"/>
      <c r="E199" s="30"/>
      <c r="F199" s="24"/>
    </row>
    <row r="200" spans="1:6" ht="15.75">
      <c r="A200" s="35"/>
      <c r="B200" s="53" t="s">
        <v>125</v>
      </c>
      <c r="C200" s="1" t="s">
        <v>18</v>
      </c>
      <c r="D200" s="24">
        <v>468348.45</v>
      </c>
      <c r="E200" s="35">
        <v>12</v>
      </c>
      <c r="F200" s="24">
        <f t="shared" si="3"/>
        <v>39029.037499999999</v>
      </c>
    </row>
    <row r="201" spans="1:6" ht="15.75">
      <c r="A201" s="35"/>
      <c r="B201" s="53" t="s">
        <v>126</v>
      </c>
      <c r="C201" s="1" t="s">
        <v>24</v>
      </c>
      <c r="D201" s="24">
        <v>329278.5</v>
      </c>
      <c r="E201" s="35">
        <v>12</v>
      </c>
      <c r="F201" s="24">
        <f t="shared" si="3"/>
        <v>27439.875</v>
      </c>
    </row>
    <row r="202" spans="1:6" ht="15.75">
      <c r="A202" s="35">
        <v>52</v>
      </c>
      <c r="B202" s="56" t="s">
        <v>135</v>
      </c>
      <c r="C202" s="56"/>
      <c r="D202" s="31"/>
      <c r="E202" s="30"/>
      <c r="F202" s="24"/>
    </row>
    <row r="203" spans="1:6" ht="15.75">
      <c r="A203" s="35"/>
      <c r="B203" s="53" t="s">
        <v>136</v>
      </c>
      <c r="C203" s="1" t="s">
        <v>18</v>
      </c>
      <c r="D203" s="24">
        <v>277840</v>
      </c>
      <c r="E203" s="35">
        <v>10</v>
      </c>
      <c r="F203" s="24">
        <f t="shared" si="3"/>
        <v>27784</v>
      </c>
    </row>
    <row r="204" spans="1:6" ht="15.75">
      <c r="A204" s="35">
        <v>53</v>
      </c>
      <c r="B204" s="22" t="s">
        <v>137</v>
      </c>
      <c r="C204" s="22"/>
      <c r="D204" s="30"/>
      <c r="E204" s="30"/>
      <c r="F204" s="24"/>
    </row>
    <row r="205" spans="1:6" ht="31.5">
      <c r="A205" s="35"/>
      <c r="B205" s="53" t="s">
        <v>138</v>
      </c>
      <c r="C205" s="53" t="s">
        <v>29</v>
      </c>
      <c r="D205" s="24">
        <v>207352.84</v>
      </c>
      <c r="E205" s="35">
        <v>12</v>
      </c>
      <c r="F205" s="24">
        <f t="shared" ref="F205:F252" si="4">D205/E205</f>
        <v>17279.403333333332</v>
      </c>
    </row>
    <row r="206" spans="1:6" ht="15.75">
      <c r="A206" s="35"/>
      <c r="B206" s="53" t="s">
        <v>139</v>
      </c>
      <c r="C206" s="1" t="s">
        <v>18</v>
      </c>
      <c r="D206" s="24">
        <v>472205.23</v>
      </c>
      <c r="E206" s="35">
        <v>12</v>
      </c>
      <c r="F206" s="24">
        <f t="shared" si="4"/>
        <v>39350.435833333329</v>
      </c>
    </row>
    <row r="207" spans="1:6" ht="15.75">
      <c r="A207" s="35"/>
      <c r="B207" s="53" t="s">
        <v>140</v>
      </c>
      <c r="C207" s="1" t="s">
        <v>24</v>
      </c>
      <c r="D207" s="24">
        <v>293848.90000000002</v>
      </c>
      <c r="E207" s="35">
        <v>12</v>
      </c>
      <c r="F207" s="24">
        <f t="shared" si="4"/>
        <v>24487.408333333336</v>
      </c>
    </row>
    <row r="208" spans="1:6" ht="15.75">
      <c r="A208" s="35">
        <v>55</v>
      </c>
      <c r="B208" s="22" t="s">
        <v>141</v>
      </c>
      <c r="C208" s="22"/>
      <c r="D208" s="30"/>
      <c r="E208" s="30"/>
      <c r="F208" s="24"/>
    </row>
    <row r="209" spans="1:6" ht="15.75">
      <c r="A209" s="35"/>
      <c r="B209" s="1" t="s">
        <v>142</v>
      </c>
      <c r="C209" s="1" t="s">
        <v>18</v>
      </c>
      <c r="D209" s="24">
        <v>392788.33</v>
      </c>
      <c r="E209" s="35">
        <v>12</v>
      </c>
      <c r="F209" s="24">
        <f t="shared" si="4"/>
        <v>32732.360833333336</v>
      </c>
    </row>
    <row r="210" spans="1:6" ht="15.75">
      <c r="A210" s="35"/>
      <c r="B210" s="53" t="s">
        <v>143</v>
      </c>
      <c r="C210" s="1" t="s">
        <v>24</v>
      </c>
      <c r="D210" s="24">
        <v>201072.88</v>
      </c>
      <c r="E210" s="35">
        <v>12</v>
      </c>
      <c r="F210" s="24">
        <f t="shared" si="4"/>
        <v>16756.073333333334</v>
      </c>
    </row>
    <row r="211" spans="1:6" ht="15.75">
      <c r="A211" s="35">
        <v>56</v>
      </c>
      <c r="B211" s="22" t="s">
        <v>144</v>
      </c>
      <c r="C211" s="22"/>
      <c r="D211" s="30"/>
      <c r="E211" s="30"/>
      <c r="F211" s="24"/>
    </row>
    <row r="212" spans="1:6" ht="15.75">
      <c r="A212" s="35"/>
      <c r="B212" s="1" t="s">
        <v>145</v>
      </c>
      <c r="C212" s="1" t="s">
        <v>24</v>
      </c>
      <c r="D212" s="24">
        <v>194492.49</v>
      </c>
      <c r="E212" s="35">
        <v>6</v>
      </c>
      <c r="F212" s="24">
        <f t="shared" si="4"/>
        <v>32415.414999999997</v>
      </c>
    </row>
    <row r="213" spans="1:6" ht="15.75">
      <c r="A213" s="35"/>
      <c r="B213" s="53" t="s">
        <v>146</v>
      </c>
      <c r="C213" s="1" t="s">
        <v>24</v>
      </c>
      <c r="D213" s="24">
        <v>144627.43</v>
      </c>
      <c r="E213" s="35">
        <v>10</v>
      </c>
      <c r="F213" s="24">
        <f t="shared" si="4"/>
        <v>14462.742999999999</v>
      </c>
    </row>
    <row r="214" spans="1:6" ht="31.5">
      <c r="A214" s="35"/>
      <c r="B214" s="53" t="s">
        <v>147</v>
      </c>
      <c r="C214" s="1" t="s">
        <v>24</v>
      </c>
      <c r="D214" s="24">
        <v>112122.03</v>
      </c>
      <c r="E214" s="35">
        <v>6</v>
      </c>
      <c r="F214" s="24">
        <f t="shared" si="4"/>
        <v>18687.005000000001</v>
      </c>
    </row>
    <row r="215" spans="1:6" ht="15.75">
      <c r="A215" s="35"/>
      <c r="B215" s="1" t="s">
        <v>148</v>
      </c>
      <c r="C215" s="1" t="s">
        <v>18</v>
      </c>
      <c r="D215" s="24">
        <v>193724.17</v>
      </c>
      <c r="E215" s="35">
        <v>6</v>
      </c>
      <c r="F215" s="24">
        <f t="shared" si="4"/>
        <v>32287.361666666668</v>
      </c>
    </row>
    <row r="216" spans="1:6" ht="15.75">
      <c r="A216" s="35">
        <v>57</v>
      </c>
      <c r="B216" s="22" t="s">
        <v>163</v>
      </c>
      <c r="C216" s="22"/>
      <c r="D216" s="30"/>
      <c r="E216" s="30"/>
      <c r="F216" s="24"/>
    </row>
    <row r="217" spans="1:6" ht="15.75">
      <c r="A217" s="35"/>
      <c r="B217" s="53" t="s">
        <v>164</v>
      </c>
      <c r="C217" s="1" t="s">
        <v>165</v>
      </c>
      <c r="D217" s="24">
        <v>317506.38</v>
      </c>
      <c r="E217" s="35">
        <v>12</v>
      </c>
      <c r="F217" s="24">
        <f t="shared" si="4"/>
        <v>26458.865000000002</v>
      </c>
    </row>
    <row r="218" spans="1:6" ht="31.5">
      <c r="A218" s="35"/>
      <c r="B218" s="53" t="s">
        <v>166</v>
      </c>
      <c r="C218" s="1" t="s">
        <v>167</v>
      </c>
      <c r="D218" s="24">
        <v>202117.49</v>
      </c>
      <c r="E218" s="35">
        <v>12</v>
      </c>
      <c r="F218" s="24">
        <f t="shared" si="4"/>
        <v>16843.124166666665</v>
      </c>
    </row>
    <row r="219" spans="1:6" ht="15.75">
      <c r="A219" s="35"/>
      <c r="B219" s="53" t="s">
        <v>168</v>
      </c>
      <c r="C219" s="1" t="s">
        <v>18</v>
      </c>
      <c r="D219" s="24">
        <v>455941.63</v>
      </c>
      <c r="E219" s="35">
        <v>12</v>
      </c>
      <c r="F219" s="24">
        <f t="shared" si="4"/>
        <v>37995.135833333334</v>
      </c>
    </row>
    <row r="220" spans="1:6" ht="15.75">
      <c r="A220" s="35">
        <v>58</v>
      </c>
      <c r="B220" s="22" t="s">
        <v>169</v>
      </c>
      <c r="C220" s="22"/>
      <c r="D220" s="30"/>
      <c r="E220" s="30"/>
      <c r="F220" s="24"/>
    </row>
    <row r="221" spans="1:6" ht="15.75">
      <c r="A221" s="35"/>
      <c r="B221" s="1" t="s">
        <v>170</v>
      </c>
      <c r="C221" s="1" t="s">
        <v>18</v>
      </c>
      <c r="D221" s="24">
        <v>339647.26</v>
      </c>
      <c r="E221" s="35">
        <v>12</v>
      </c>
      <c r="F221" s="24">
        <f t="shared" si="4"/>
        <v>28303.938333333335</v>
      </c>
    </row>
    <row r="222" spans="1:6" ht="15.75">
      <c r="A222" s="35"/>
      <c r="B222" s="53" t="s">
        <v>171</v>
      </c>
      <c r="C222" s="1" t="s">
        <v>24</v>
      </c>
      <c r="D222" s="24">
        <v>122125.24</v>
      </c>
      <c r="E222" s="35">
        <v>12</v>
      </c>
      <c r="F222" s="24">
        <f t="shared" si="4"/>
        <v>10177.103333333334</v>
      </c>
    </row>
    <row r="223" spans="1:6" ht="15.75">
      <c r="A223" s="35">
        <v>59</v>
      </c>
      <c r="B223" s="22" t="s">
        <v>179</v>
      </c>
      <c r="C223" s="22"/>
      <c r="D223" s="30"/>
      <c r="E223" s="30"/>
      <c r="F223" s="24"/>
    </row>
    <row r="224" spans="1:6" ht="15.75">
      <c r="A224" s="35"/>
      <c r="B224" s="57" t="s">
        <v>180</v>
      </c>
      <c r="C224" s="58" t="s">
        <v>18</v>
      </c>
      <c r="D224" s="24">
        <v>417696.67</v>
      </c>
      <c r="E224" s="35">
        <v>12</v>
      </c>
      <c r="F224" s="24">
        <f t="shared" si="4"/>
        <v>34808.055833333332</v>
      </c>
    </row>
    <row r="225" spans="1:6" ht="15.75">
      <c r="A225" s="35"/>
      <c r="B225" s="57" t="s">
        <v>181</v>
      </c>
      <c r="C225" s="58" t="s">
        <v>24</v>
      </c>
      <c r="D225" s="24">
        <v>101025.98</v>
      </c>
      <c r="E225" s="35">
        <v>6</v>
      </c>
      <c r="F225" s="24">
        <f t="shared" si="4"/>
        <v>16837.663333333334</v>
      </c>
    </row>
    <row r="226" spans="1:6" ht="15.75">
      <c r="A226" s="35"/>
      <c r="B226" s="57" t="s">
        <v>182</v>
      </c>
      <c r="C226" s="58" t="s">
        <v>24</v>
      </c>
      <c r="D226" s="24">
        <v>1604.57</v>
      </c>
      <c r="E226" s="35">
        <v>6</v>
      </c>
      <c r="F226" s="24">
        <f t="shared" si="4"/>
        <v>267.42833333333334</v>
      </c>
    </row>
    <row r="227" spans="1:6" ht="15.75">
      <c r="A227" s="35"/>
      <c r="B227" s="57" t="s">
        <v>183</v>
      </c>
      <c r="C227" s="58" t="s">
        <v>184</v>
      </c>
      <c r="D227" s="24">
        <v>217088.07</v>
      </c>
      <c r="E227" s="35">
        <v>6</v>
      </c>
      <c r="F227" s="24">
        <f t="shared" si="4"/>
        <v>36181.345000000001</v>
      </c>
    </row>
    <row r="228" spans="1:6" ht="31.5">
      <c r="A228" s="35"/>
      <c r="B228" s="57" t="s">
        <v>185</v>
      </c>
      <c r="C228" s="57" t="s">
        <v>61</v>
      </c>
      <c r="D228" s="24">
        <v>254718.51</v>
      </c>
      <c r="E228" s="35">
        <v>12</v>
      </c>
      <c r="F228" s="24">
        <f t="shared" si="4"/>
        <v>21226.5425</v>
      </c>
    </row>
    <row r="229" spans="1:6" ht="15.75">
      <c r="A229" s="35">
        <v>60</v>
      </c>
      <c r="B229" s="22" t="s">
        <v>186</v>
      </c>
      <c r="C229" s="22"/>
      <c r="D229" s="30"/>
      <c r="E229" s="30"/>
      <c r="F229" s="24"/>
    </row>
    <row r="230" spans="1:6" ht="15.75">
      <c r="A230" s="35"/>
      <c r="B230" s="57" t="s">
        <v>187</v>
      </c>
      <c r="C230" s="58" t="s">
        <v>24</v>
      </c>
      <c r="D230" s="24">
        <v>154366.79999999999</v>
      </c>
      <c r="E230" s="35">
        <v>7</v>
      </c>
      <c r="F230" s="24">
        <f t="shared" si="4"/>
        <v>22052.399999999998</v>
      </c>
    </row>
    <row r="231" spans="1:6" ht="15.75">
      <c r="A231" s="35"/>
      <c r="B231" s="57" t="s">
        <v>188</v>
      </c>
      <c r="C231" s="58" t="s">
        <v>18</v>
      </c>
      <c r="D231" s="24">
        <v>376266.55</v>
      </c>
      <c r="E231" s="35">
        <v>12</v>
      </c>
      <c r="F231" s="24">
        <f t="shared" si="4"/>
        <v>31355.545833333334</v>
      </c>
    </row>
    <row r="232" spans="1:6" ht="15.75">
      <c r="A232" s="35"/>
      <c r="B232" s="57" t="s">
        <v>189</v>
      </c>
      <c r="C232" s="58" t="s">
        <v>24</v>
      </c>
      <c r="D232" s="24">
        <v>134368.31</v>
      </c>
      <c r="E232" s="35">
        <v>5</v>
      </c>
      <c r="F232" s="24">
        <f t="shared" si="4"/>
        <v>26873.662</v>
      </c>
    </row>
    <row r="233" spans="1:6" ht="15.75">
      <c r="A233" s="35">
        <v>61</v>
      </c>
      <c r="B233" s="22" t="s">
        <v>190</v>
      </c>
      <c r="C233" s="22"/>
      <c r="D233" s="30"/>
      <c r="E233" s="30"/>
      <c r="F233" s="24"/>
    </row>
    <row r="234" spans="1:6" ht="15.75">
      <c r="A234" s="35"/>
      <c r="B234" s="57" t="s">
        <v>191</v>
      </c>
      <c r="C234" s="58" t="s">
        <v>18</v>
      </c>
      <c r="D234" s="24">
        <v>411355.82</v>
      </c>
      <c r="E234" s="35">
        <v>12</v>
      </c>
      <c r="F234" s="24">
        <f t="shared" si="4"/>
        <v>34279.651666666665</v>
      </c>
    </row>
    <row r="235" spans="1:6" ht="15.75">
      <c r="A235" s="35">
        <v>62</v>
      </c>
      <c r="B235" s="22" t="s">
        <v>192</v>
      </c>
      <c r="C235" s="22"/>
      <c r="D235" s="30"/>
      <c r="E235" s="30"/>
      <c r="F235" s="24"/>
    </row>
    <row r="236" spans="1:6" ht="15.75">
      <c r="A236" s="35"/>
      <c r="B236" s="57" t="s">
        <v>193</v>
      </c>
      <c r="C236" s="58" t="s">
        <v>18</v>
      </c>
      <c r="D236" s="24">
        <v>314971.36</v>
      </c>
      <c r="E236" s="35">
        <v>12</v>
      </c>
      <c r="F236" s="24">
        <f t="shared" si="4"/>
        <v>26247.613333333331</v>
      </c>
    </row>
    <row r="237" spans="1:6" ht="15.75">
      <c r="A237" s="35"/>
      <c r="B237" s="57" t="s">
        <v>194</v>
      </c>
      <c r="C237" s="58" t="s">
        <v>24</v>
      </c>
      <c r="D237" s="24">
        <v>300890.17</v>
      </c>
      <c r="E237" s="35">
        <v>12</v>
      </c>
      <c r="F237" s="24">
        <f t="shared" si="4"/>
        <v>25074.180833333332</v>
      </c>
    </row>
    <row r="238" spans="1:6" ht="15.75">
      <c r="A238" s="35">
        <v>64</v>
      </c>
      <c r="B238" s="22" t="s">
        <v>199</v>
      </c>
      <c r="C238" s="22"/>
      <c r="D238" s="30"/>
      <c r="E238" s="30"/>
      <c r="F238" s="24"/>
    </row>
    <row r="239" spans="1:6" ht="15.75">
      <c r="A239" s="35"/>
      <c r="B239" s="57" t="s">
        <v>200</v>
      </c>
      <c r="C239" s="1" t="s">
        <v>18</v>
      </c>
      <c r="D239" s="24">
        <v>243157.76000000001</v>
      </c>
      <c r="E239" s="35">
        <v>6</v>
      </c>
      <c r="F239" s="24">
        <f t="shared" si="4"/>
        <v>40526.293333333335</v>
      </c>
    </row>
    <row r="240" spans="1:6" ht="15.75">
      <c r="A240" s="35">
        <v>65</v>
      </c>
      <c r="B240" s="22" t="s">
        <v>211</v>
      </c>
      <c r="C240" s="22"/>
      <c r="D240" s="30"/>
      <c r="E240" s="30"/>
      <c r="F240" s="24"/>
    </row>
    <row r="241" spans="1:6" ht="15.75">
      <c r="A241" s="35"/>
      <c r="B241" s="57" t="s">
        <v>212</v>
      </c>
      <c r="C241" s="1" t="s">
        <v>213</v>
      </c>
      <c r="D241" s="24">
        <v>382135.12</v>
      </c>
      <c r="E241" s="35">
        <v>12</v>
      </c>
      <c r="F241" s="24">
        <f t="shared" si="4"/>
        <v>31844.593333333334</v>
      </c>
    </row>
    <row r="242" spans="1:6" ht="15.75">
      <c r="A242" s="35"/>
      <c r="B242" s="57" t="s">
        <v>219</v>
      </c>
      <c r="C242" s="1" t="s">
        <v>24</v>
      </c>
      <c r="D242" s="24">
        <v>146821.18</v>
      </c>
      <c r="E242" s="35">
        <v>12</v>
      </c>
      <c r="F242" s="24">
        <f t="shared" si="4"/>
        <v>12235.098333333333</v>
      </c>
    </row>
    <row r="243" spans="1:6" ht="15.75">
      <c r="A243" s="35">
        <v>66</v>
      </c>
      <c r="B243" s="22" t="s">
        <v>220</v>
      </c>
      <c r="C243" s="22"/>
      <c r="D243" s="30"/>
      <c r="E243" s="30"/>
      <c r="F243" s="24"/>
    </row>
    <row r="244" spans="1:6" ht="31.5">
      <c r="A244" s="35"/>
      <c r="B244" s="57" t="s">
        <v>221</v>
      </c>
      <c r="C244" s="1" t="s">
        <v>213</v>
      </c>
      <c r="D244" s="24">
        <v>421816.1</v>
      </c>
      <c r="E244" s="35">
        <v>12</v>
      </c>
      <c r="F244" s="24">
        <f t="shared" si="4"/>
        <v>35151.341666666667</v>
      </c>
    </row>
    <row r="245" spans="1:6" ht="15.75">
      <c r="A245" s="35"/>
      <c r="B245" s="57" t="s">
        <v>222</v>
      </c>
      <c r="C245" s="1" t="s">
        <v>24</v>
      </c>
      <c r="D245" s="24">
        <v>361833.61</v>
      </c>
      <c r="E245" s="35">
        <v>12</v>
      </c>
      <c r="F245" s="24">
        <f t="shared" si="4"/>
        <v>30152.800833333331</v>
      </c>
    </row>
    <row r="246" spans="1:6" ht="15.75">
      <c r="A246" s="35">
        <v>67</v>
      </c>
      <c r="B246" s="22" t="s">
        <v>240</v>
      </c>
      <c r="C246" s="22"/>
      <c r="D246" s="30"/>
      <c r="E246" s="30"/>
      <c r="F246" s="24"/>
    </row>
    <row r="247" spans="1:6" ht="15.75">
      <c r="A247" s="35"/>
      <c r="B247" s="53" t="s">
        <v>241</v>
      </c>
      <c r="C247" s="1" t="s">
        <v>213</v>
      </c>
      <c r="D247" s="24">
        <v>356639.63</v>
      </c>
      <c r="E247" s="35">
        <v>10</v>
      </c>
      <c r="F247" s="24">
        <f t="shared" si="4"/>
        <v>35663.963000000003</v>
      </c>
    </row>
    <row r="248" spans="1:6" ht="15.75">
      <c r="A248" s="35"/>
      <c r="B248" s="20" t="s">
        <v>242</v>
      </c>
      <c r="C248" s="1" t="s">
        <v>24</v>
      </c>
      <c r="D248" s="24">
        <v>375532.41</v>
      </c>
      <c r="E248" s="35">
        <v>12</v>
      </c>
      <c r="F248" s="24">
        <f t="shared" si="4"/>
        <v>31294.367499999997</v>
      </c>
    </row>
    <row r="249" spans="1:6" ht="15.75">
      <c r="A249" s="35">
        <v>68</v>
      </c>
      <c r="B249" s="22" t="s">
        <v>243</v>
      </c>
      <c r="C249" s="22"/>
      <c r="D249" s="30"/>
      <c r="E249" s="30"/>
      <c r="F249" s="24"/>
    </row>
    <row r="250" spans="1:6" ht="15.75">
      <c r="A250" s="35"/>
      <c r="B250" s="1" t="s">
        <v>244</v>
      </c>
      <c r="C250" s="1" t="s">
        <v>213</v>
      </c>
      <c r="D250" s="24">
        <v>428500.55</v>
      </c>
      <c r="E250" s="35">
        <v>12</v>
      </c>
      <c r="F250" s="24">
        <f t="shared" si="4"/>
        <v>35708.379166666666</v>
      </c>
    </row>
    <row r="251" spans="1:6" ht="15.75">
      <c r="A251" s="35">
        <v>69</v>
      </c>
      <c r="B251" s="22" t="s">
        <v>264</v>
      </c>
      <c r="C251" s="22"/>
      <c r="D251" s="30"/>
      <c r="E251" s="30"/>
      <c r="F251" s="24"/>
    </row>
    <row r="252" spans="1:6" ht="15.75">
      <c r="A252" s="35"/>
      <c r="B252" s="57" t="s">
        <v>265</v>
      </c>
      <c r="C252" s="1" t="s">
        <v>213</v>
      </c>
      <c r="D252" s="24">
        <v>329902.5</v>
      </c>
      <c r="E252" s="35">
        <v>10</v>
      </c>
      <c r="F252" s="24">
        <f t="shared" si="4"/>
        <v>32990.25</v>
      </c>
    </row>
  </sheetData>
  <mergeCells count="6">
    <mergeCell ref="A1:A2"/>
    <mergeCell ref="B1:B2"/>
    <mergeCell ref="E1:E2"/>
    <mergeCell ref="F1:F2"/>
    <mergeCell ref="C1:C2"/>
    <mergeCell ref="D1:D2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6"/>
  <sheetViews>
    <sheetView tabSelected="1" topLeftCell="A146" workbookViewId="0">
      <selection activeCell="B241" sqref="B241"/>
    </sheetView>
  </sheetViews>
  <sheetFormatPr defaultRowHeight="15"/>
  <cols>
    <col min="1" max="1" width="5.7109375" customWidth="1"/>
    <col min="2" max="2" width="36" customWidth="1"/>
    <col min="3" max="3" width="16.85546875" customWidth="1"/>
    <col min="4" max="4" width="14.85546875" customWidth="1"/>
    <col min="5" max="5" width="12.85546875" customWidth="1"/>
    <col min="6" max="6" width="16.28515625" customWidth="1"/>
  </cols>
  <sheetData>
    <row r="1" spans="1:6">
      <c r="A1" s="71" t="s">
        <v>296</v>
      </c>
      <c r="B1" s="73" t="s">
        <v>287</v>
      </c>
      <c r="C1" s="73" t="s">
        <v>2</v>
      </c>
      <c r="D1" s="73" t="s">
        <v>3</v>
      </c>
      <c r="E1" s="75" t="s">
        <v>214</v>
      </c>
      <c r="F1" s="75" t="s">
        <v>297</v>
      </c>
    </row>
    <row r="2" spans="1:6" ht="56.25" customHeight="1">
      <c r="A2" s="72"/>
      <c r="B2" s="73"/>
      <c r="C2" s="73"/>
      <c r="D2" s="73"/>
      <c r="E2" s="75"/>
      <c r="F2" s="75"/>
    </row>
    <row r="3" spans="1:6" ht="31.5">
      <c r="A3" s="30">
        <v>1</v>
      </c>
      <c r="B3" s="55" t="s">
        <v>63</v>
      </c>
      <c r="C3" s="55"/>
      <c r="D3" s="31"/>
      <c r="E3" s="31"/>
      <c r="F3" s="24"/>
    </row>
    <row r="4" spans="1:6" ht="15.75">
      <c r="A4" s="30"/>
      <c r="B4" s="53" t="s">
        <v>68</v>
      </c>
      <c r="C4" s="1" t="s">
        <v>5</v>
      </c>
      <c r="D4" s="24">
        <v>606755.38</v>
      </c>
      <c r="E4" s="63">
        <v>12</v>
      </c>
      <c r="F4" s="24">
        <f>D4/E4</f>
        <v>50562.948333333334</v>
      </c>
    </row>
    <row r="5" spans="1:6" ht="15.75">
      <c r="A5" s="30"/>
      <c r="B5" s="53" t="s">
        <v>64</v>
      </c>
      <c r="C5" s="1" t="s">
        <v>7</v>
      </c>
      <c r="D5" s="24">
        <v>626696.38</v>
      </c>
      <c r="E5" s="63">
        <v>12</v>
      </c>
      <c r="F5" s="24">
        <f t="shared" ref="F5:F8" si="0">D5/E5</f>
        <v>52224.698333333334</v>
      </c>
    </row>
    <row r="6" spans="1:6" ht="15.75">
      <c r="A6" s="30"/>
      <c r="B6" s="53" t="s">
        <v>65</v>
      </c>
      <c r="C6" s="1" t="s">
        <v>7</v>
      </c>
      <c r="D6" s="24">
        <v>319324.15999999997</v>
      </c>
      <c r="E6" s="63">
        <v>12</v>
      </c>
      <c r="F6" s="24">
        <f t="shared" si="0"/>
        <v>26610.346666666665</v>
      </c>
    </row>
    <row r="7" spans="1:6" ht="15.75">
      <c r="A7" s="30"/>
      <c r="B7" s="53" t="s">
        <v>66</v>
      </c>
      <c r="C7" s="1" t="s">
        <v>7</v>
      </c>
      <c r="D7" s="24">
        <v>514898.27</v>
      </c>
      <c r="E7" s="63">
        <v>12</v>
      </c>
      <c r="F7" s="24">
        <f t="shared" si="0"/>
        <v>42908.189166666671</v>
      </c>
    </row>
    <row r="8" spans="1:6" ht="15.75">
      <c r="A8" s="30"/>
      <c r="B8" s="53" t="s">
        <v>67</v>
      </c>
      <c r="C8" s="1" t="s">
        <v>7</v>
      </c>
      <c r="D8" s="24">
        <v>145186.85</v>
      </c>
      <c r="E8" s="63">
        <v>12</v>
      </c>
      <c r="F8" s="24">
        <f t="shared" si="0"/>
        <v>12098.904166666667</v>
      </c>
    </row>
    <row r="9" spans="1:6" ht="15.75">
      <c r="A9" s="30">
        <v>2</v>
      </c>
      <c r="B9" s="22" t="s">
        <v>172</v>
      </c>
      <c r="C9" s="22"/>
      <c r="D9" s="30"/>
      <c r="E9" s="30"/>
      <c r="F9" s="24"/>
    </row>
    <row r="10" spans="1:6" ht="15.75">
      <c r="A10" s="30"/>
      <c r="B10" s="1" t="s">
        <v>174</v>
      </c>
      <c r="C10" s="58" t="s">
        <v>5</v>
      </c>
      <c r="D10" s="24">
        <v>617024.87</v>
      </c>
      <c r="E10" s="63">
        <v>12</v>
      </c>
      <c r="F10" s="24">
        <f>D10/E10</f>
        <v>51418.739166666666</v>
      </c>
    </row>
    <row r="11" spans="1:6" ht="15.75">
      <c r="A11" s="30"/>
      <c r="B11" s="53" t="s">
        <v>173</v>
      </c>
      <c r="C11" s="58" t="s">
        <v>7</v>
      </c>
      <c r="D11" s="24">
        <v>351165.52</v>
      </c>
      <c r="E11" s="63">
        <v>12</v>
      </c>
      <c r="F11" s="24">
        <f t="shared" ref="F11:F15" si="1">D11/E11</f>
        <v>29263.793333333335</v>
      </c>
    </row>
    <row r="12" spans="1:6" ht="15.75">
      <c r="A12" s="30"/>
      <c r="B12" s="53" t="s">
        <v>175</v>
      </c>
      <c r="C12" s="58" t="s">
        <v>7</v>
      </c>
      <c r="D12" s="24">
        <v>401232.09</v>
      </c>
      <c r="E12" s="63">
        <v>12</v>
      </c>
      <c r="F12" s="24">
        <f t="shared" si="1"/>
        <v>33436.0075</v>
      </c>
    </row>
    <row r="13" spans="1:6" ht="15.75">
      <c r="A13" s="30"/>
      <c r="B13" s="1" t="s">
        <v>176</v>
      </c>
      <c r="C13" s="58" t="s">
        <v>7</v>
      </c>
      <c r="D13" s="24">
        <v>262228.28999999998</v>
      </c>
      <c r="E13" s="63">
        <v>12</v>
      </c>
      <c r="F13" s="24">
        <f t="shared" si="1"/>
        <v>21852.357499999998</v>
      </c>
    </row>
    <row r="14" spans="1:6" ht="31.5">
      <c r="A14" s="30"/>
      <c r="B14" s="53" t="s">
        <v>177</v>
      </c>
      <c r="C14" s="58" t="s">
        <v>7</v>
      </c>
      <c r="D14" s="24">
        <v>321152.94</v>
      </c>
      <c r="E14" s="63">
        <v>12</v>
      </c>
      <c r="F14" s="24">
        <f t="shared" si="1"/>
        <v>26762.744999999999</v>
      </c>
    </row>
    <row r="15" spans="1:6" ht="15.75">
      <c r="A15" s="30"/>
      <c r="B15" s="53" t="s">
        <v>178</v>
      </c>
      <c r="C15" s="58" t="s">
        <v>7</v>
      </c>
      <c r="D15" s="24">
        <v>305958.19</v>
      </c>
      <c r="E15" s="63">
        <v>12</v>
      </c>
      <c r="F15" s="24">
        <f t="shared" si="1"/>
        <v>25496.515833333335</v>
      </c>
    </row>
    <row r="16" spans="1:6" ht="15.75">
      <c r="A16" s="30">
        <v>3</v>
      </c>
      <c r="B16" s="22" t="s">
        <v>267</v>
      </c>
      <c r="C16" s="22"/>
      <c r="D16" s="30"/>
      <c r="E16" s="30"/>
      <c r="F16" s="24"/>
    </row>
    <row r="17" spans="1:6" ht="15.75">
      <c r="A17" s="30"/>
      <c r="B17" s="57" t="s">
        <v>268</v>
      </c>
      <c r="C17" s="58" t="s">
        <v>5</v>
      </c>
      <c r="D17" s="24">
        <v>665666.78</v>
      </c>
      <c r="E17" s="63">
        <v>12</v>
      </c>
      <c r="F17" s="24">
        <f t="shared" ref="F17:F22" si="2">D17/E17</f>
        <v>55472.231666666667</v>
      </c>
    </row>
    <row r="18" spans="1:6" ht="15.75">
      <c r="A18" s="30"/>
      <c r="B18" s="57" t="s">
        <v>269</v>
      </c>
      <c r="C18" s="58" t="s">
        <v>7</v>
      </c>
      <c r="D18" s="24">
        <v>91250.240000000005</v>
      </c>
      <c r="E18" s="63">
        <v>12</v>
      </c>
      <c r="F18" s="24">
        <f t="shared" si="2"/>
        <v>7604.1866666666674</v>
      </c>
    </row>
    <row r="19" spans="1:6" ht="15.75">
      <c r="A19" s="30"/>
      <c r="B19" s="57" t="s">
        <v>270</v>
      </c>
      <c r="C19" s="58" t="s">
        <v>7</v>
      </c>
      <c r="D19" s="24">
        <v>132287.72</v>
      </c>
      <c r="E19" s="63">
        <v>12</v>
      </c>
      <c r="F19" s="24">
        <f t="shared" si="2"/>
        <v>11023.976666666667</v>
      </c>
    </row>
    <row r="20" spans="1:6" ht="15.75">
      <c r="A20" s="30"/>
      <c r="B20" s="57" t="s">
        <v>271</v>
      </c>
      <c r="C20" s="58" t="s">
        <v>7</v>
      </c>
      <c r="D20" s="24">
        <v>366004.28</v>
      </c>
      <c r="E20" s="63">
        <v>12</v>
      </c>
      <c r="F20" s="24">
        <f t="shared" si="2"/>
        <v>30500.35666666667</v>
      </c>
    </row>
    <row r="21" spans="1:6" ht="15.75">
      <c r="A21" s="30"/>
      <c r="B21" s="57" t="s">
        <v>272</v>
      </c>
      <c r="C21" s="58" t="s">
        <v>7</v>
      </c>
      <c r="D21" s="24">
        <v>413396.74</v>
      </c>
      <c r="E21" s="63">
        <v>12</v>
      </c>
      <c r="F21" s="24">
        <f t="shared" si="2"/>
        <v>34449.728333333333</v>
      </c>
    </row>
    <row r="22" spans="1:6" ht="15.75">
      <c r="A22" s="30"/>
      <c r="B22" s="57" t="s">
        <v>273</v>
      </c>
      <c r="C22" s="58" t="s">
        <v>7</v>
      </c>
      <c r="D22" s="24">
        <v>451014.33</v>
      </c>
      <c r="E22" s="63">
        <v>12</v>
      </c>
      <c r="F22" s="24">
        <f t="shared" si="2"/>
        <v>37584.527500000004</v>
      </c>
    </row>
    <row r="23" spans="1:6" ht="15.75">
      <c r="A23" s="30">
        <v>4</v>
      </c>
      <c r="B23" s="22" t="s">
        <v>43</v>
      </c>
      <c r="C23" s="22"/>
      <c r="D23" s="30"/>
      <c r="E23" s="30"/>
      <c r="F23" s="24"/>
    </row>
    <row r="24" spans="1:6" ht="15.75">
      <c r="A24" s="30"/>
      <c r="B24" s="53" t="s">
        <v>47</v>
      </c>
      <c r="C24" s="1" t="s">
        <v>5</v>
      </c>
      <c r="D24" s="24">
        <v>418334.84</v>
      </c>
      <c r="E24" s="63">
        <v>12</v>
      </c>
      <c r="F24" s="24">
        <f>D24/E24</f>
        <v>34861.236666666671</v>
      </c>
    </row>
    <row r="25" spans="1:6" ht="15.75">
      <c r="A25" s="30"/>
      <c r="B25" s="53" t="s">
        <v>44</v>
      </c>
      <c r="C25" s="1" t="s">
        <v>7</v>
      </c>
      <c r="D25" s="24">
        <v>77396</v>
      </c>
      <c r="E25" s="63">
        <v>4</v>
      </c>
      <c r="F25" s="24">
        <f t="shared" ref="F25:F27" si="3">D25/E25</f>
        <v>19349</v>
      </c>
    </row>
    <row r="26" spans="1:6" ht="15.75">
      <c r="A26" s="30"/>
      <c r="B26" s="53" t="s">
        <v>45</v>
      </c>
      <c r="C26" s="1" t="s">
        <v>7</v>
      </c>
      <c r="D26" s="24">
        <v>186966.67</v>
      </c>
      <c r="E26" s="63">
        <v>8</v>
      </c>
      <c r="F26" s="24">
        <f t="shared" si="3"/>
        <v>23370.833750000002</v>
      </c>
    </row>
    <row r="27" spans="1:6" ht="15.75">
      <c r="A27" s="30"/>
      <c r="B27" s="53" t="s">
        <v>46</v>
      </c>
      <c r="C27" s="1" t="s">
        <v>7</v>
      </c>
      <c r="D27" s="24">
        <v>188987.95</v>
      </c>
      <c r="E27" s="63">
        <v>12</v>
      </c>
      <c r="F27" s="24">
        <f t="shared" si="3"/>
        <v>15748.995833333334</v>
      </c>
    </row>
    <row r="28" spans="1:6" ht="15.75">
      <c r="A28" s="30">
        <v>5</v>
      </c>
      <c r="B28" s="22" t="s">
        <v>206</v>
      </c>
      <c r="C28" s="22"/>
      <c r="D28" s="30"/>
      <c r="E28" s="30"/>
      <c r="F28" s="24"/>
    </row>
    <row r="29" spans="1:6" ht="15.75">
      <c r="A29" s="30"/>
      <c r="B29" s="53" t="s">
        <v>207</v>
      </c>
      <c r="C29" s="1" t="s">
        <v>5</v>
      </c>
      <c r="D29" s="24">
        <v>671519.74</v>
      </c>
      <c r="E29" s="63">
        <v>12</v>
      </c>
      <c r="F29" s="24">
        <f t="shared" ref="F29:F32" si="4">D29/E29</f>
        <v>55959.978333333333</v>
      </c>
    </row>
    <row r="30" spans="1:6" ht="15.75">
      <c r="A30" s="30"/>
      <c r="B30" s="53" t="s">
        <v>208</v>
      </c>
      <c r="C30" s="1" t="s">
        <v>7</v>
      </c>
      <c r="D30" s="24">
        <v>473454.03</v>
      </c>
      <c r="E30" s="63">
        <v>12</v>
      </c>
      <c r="F30" s="24">
        <f t="shared" si="4"/>
        <v>39454.502500000002</v>
      </c>
    </row>
    <row r="31" spans="1:6" ht="15.75">
      <c r="A31" s="30"/>
      <c r="B31" s="53" t="s">
        <v>209</v>
      </c>
      <c r="C31" s="1" t="s">
        <v>7</v>
      </c>
      <c r="D31" s="24">
        <v>490053.63</v>
      </c>
      <c r="E31" s="63">
        <v>12</v>
      </c>
      <c r="F31" s="24">
        <f t="shared" si="4"/>
        <v>40837.802499999998</v>
      </c>
    </row>
    <row r="32" spans="1:6" ht="15.75">
      <c r="A32" s="30"/>
      <c r="B32" s="53" t="s">
        <v>210</v>
      </c>
      <c r="C32" s="1" t="s">
        <v>7</v>
      </c>
      <c r="D32" s="24">
        <v>438889.63</v>
      </c>
      <c r="E32" s="63">
        <v>12</v>
      </c>
      <c r="F32" s="24">
        <f t="shared" si="4"/>
        <v>36574.135833333334</v>
      </c>
    </row>
    <row r="33" spans="1:6" ht="15.75">
      <c r="A33" s="30">
        <v>6</v>
      </c>
      <c r="B33" s="22" t="s">
        <v>99</v>
      </c>
      <c r="C33" s="22"/>
      <c r="D33" s="30"/>
      <c r="E33" s="30"/>
      <c r="F33" s="24"/>
    </row>
    <row r="34" spans="1:6" ht="15.75">
      <c r="A34" s="30"/>
      <c r="B34" s="53" t="s">
        <v>105</v>
      </c>
      <c r="C34" s="1" t="s">
        <v>5</v>
      </c>
      <c r="D34" s="24">
        <v>549766.48</v>
      </c>
      <c r="E34" s="67">
        <v>12</v>
      </c>
      <c r="F34" s="24">
        <f t="shared" ref="F34" si="5">D34/E34</f>
        <v>45813.873333333329</v>
      </c>
    </row>
    <row r="35" spans="1:6" ht="15.75">
      <c r="A35" s="30"/>
      <c r="B35" s="53" t="s">
        <v>100</v>
      </c>
      <c r="C35" s="1" t="s">
        <v>97</v>
      </c>
      <c r="D35" s="24">
        <v>479201.97</v>
      </c>
      <c r="E35" s="63">
        <v>12</v>
      </c>
      <c r="F35" s="24">
        <f t="shared" ref="F35:F39" si="6">D35/E35</f>
        <v>39933.497499999998</v>
      </c>
    </row>
    <row r="36" spans="1:6" ht="15.75">
      <c r="A36" s="30"/>
      <c r="B36" s="53" t="s">
        <v>101</v>
      </c>
      <c r="C36" s="1" t="s">
        <v>97</v>
      </c>
      <c r="D36" s="24">
        <v>446703.11</v>
      </c>
      <c r="E36" s="63">
        <v>12</v>
      </c>
      <c r="F36" s="24">
        <f t="shared" si="6"/>
        <v>37225.259166666663</v>
      </c>
    </row>
    <row r="37" spans="1:6" ht="15.75">
      <c r="A37" s="30"/>
      <c r="B37" s="53" t="s">
        <v>102</v>
      </c>
      <c r="C37" s="1" t="s">
        <v>103</v>
      </c>
      <c r="D37" s="24">
        <v>408477.18</v>
      </c>
      <c r="E37" s="63">
        <v>12</v>
      </c>
      <c r="F37" s="24">
        <f t="shared" si="6"/>
        <v>34039.764999999999</v>
      </c>
    </row>
    <row r="38" spans="1:6" ht="31.5">
      <c r="A38" s="30"/>
      <c r="B38" s="53" t="s">
        <v>104</v>
      </c>
      <c r="C38" s="1" t="s">
        <v>97</v>
      </c>
      <c r="D38" s="24">
        <v>130087.8</v>
      </c>
      <c r="E38" s="63">
        <v>12</v>
      </c>
      <c r="F38" s="24">
        <f t="shared" si="6"/>
        <v>10840.65</v>
      </c>
    </row>
    <row r="39" spans="1:6" ht="15.75">
      <c r="A39" s="30"/>
      <c r="B39" s="1" t="s">
        <v>106</v>
      </c>
      <c r="C39" s="1" t="s">
        <v>107</v>
      </c>
      <c r="D39" s="24">
        <v>310932.58</v>
      </c>
      <c r="E39" s="63">
        <v>12</v>
      </c>
      <c r="F39" s="24">
        <f t="shared" si="6"/>
        <v>25911.048333333336</v>
      </c>
    </row>
    <row r="40" spans="1:6" ht="15.75">
      <c r="A40" s="30">
        <v>7</v>
      </c>
      <c r="B40" s="22" t="s">
        <v>78</v>
      </c>
      <c r="C40" s="22"/>
      <c r="D40" s="30"/>
      <c r="E40" s="30"/>
      <c r="F40" s="24"/>
    </row>
    <row r="41" spans="1:6" ht="31.5">
      <c r="A41" s="30"/>
      <c r="B41" s="2" t="s">
        <v>82</v>
      </c>
      <c r="C41" s="1" t="s">
        <v>5</v>
      </c>
      <c r="D41" s="24">
        <v>437403.48</v>
      </c>
      <c r="E41" s="67">
        <v>12</v>
      </c>
      <c r="F41" s="24">
        <f t="shared" ref="F41" si="7">D41/E41</f>
        <v>36450.29</v>
      </c>
    </row>
    <row r="42" spans="1:6" ht="31.5">
      <c r="A42" s="30"/>
      <c r="B42" s="53" t="s">
        <v>79</v>
      </c>
      <c r="C42" s="1" t="s">
        <v>7</v>
      </c>
      <c r="D42" s="24">
        <v>350612.33</v>
      </c>
      <c r="E42" s="63">
        <v>12</v>
      </c>
      <c r="F42" s="24">
        <f t="shared" ref="F42:F44" si="8">D42/E42</f>
        <v>29217.694166666668</v>
      </c>
    </row>
    <row r="43" spans="1:6" ht="15.75">
      <c r="A43" s="30"/>
      <c r="B43" s="53" t="s">
        <v>80</v>
      </c>
      <c r="C43" s="1" t="s">
        <v>7</v>
      </c>
      <c r="D43" s="24">
        <v>334091.40000000002</v>
      </c>
      <c r="E43" s="63">
        <v>12</v>
      </c>
      <c r="F43" s="24">
        <f t="shared" si="8"/>
        <v>27840.95</v>
      </c>
    </row>
    <row r="44" spans="1:6" ht="31.5">
      <c r="A44" s="30"/>
      <c r="B44" s="53" t="s">
        <v>81</v>
      </c>
      <c r="C44" s="1" t="s">
        <v>7</v>
      </c>
      <c r="D44" s="24">
        <v>359271.5</v>
      </c>
      <c r="E44" s="63">
        <v>12</v>
      </c>
      <c r="F44" s="24">
        <f t="shared" si="8"/>
        <v>29939.291666666668</v>
      </c>
    </row>
    <row r="45" spans="1:6" ht="15.75">
      <c r="A45" s="30">
        <v>8</v>
      </c>
      <c r="B45" s="22" t="s">
        <v>257</v>
      </c>
      <c r="C45" s="22"/>
      <c r="D45" s="30"/>
      <c r="E45" s="30"/>
      <c r="F45" s="24"/>
    </row>
    <row r="46" spans="1:6" ht="15.75">
      <c r="A46" s="30"/>
      <c r="B46" s="57" t="s">
        <v>258</v>
      </c>
      <c r="C46" s="1" t="s">
        <v>5</v>
      </c>
      <c r="D46" s="24">
        <v>372707.38</v>
      </c>
      <c r="E46" s="63">
        <v>12</v>
      </c>
      <c r="F46" s="24">
        <f t="shared" ref="F46:F50" si="9">D46/E46</f>
        <v>31058.948333333334</v>
      </c>
    </row>
    <row r="47" spans="1:6" ht="15.75">
      <c r="A47" s="30"/>
      <c r="B47" s="57" t="s">
        <v>259</v>
      </c>
      <c r="C47" s="1" t="s">
        <v>7</v>
      </c>
      <c r="D47" s="24">
        <v>171716.52</v>
      </c>
      <c r="E47" s="63">
        <v>12</v>
      </c>
      <c r="F47" s="24">
        <f t="shared" si="9"/>
        <v>14309.71</v>
      </c>
    </row>
    <row r="48" spans="1:6" ht="15.75">
      <c r="A48" s="30"/>
      <c r="B48" s="57" t="s">
        <v>260</v>
      </c>
      <c r="C48" s="1" t="s">
        <v>7</v>
      </c>
      <c r="D48" s="24">
        <v>43387.26</v>
      </c>
      <c r="E48" s="63">
        <v>3</v>
      </c>
      <c r="F48" s="24">
        <f t="shared" si="9"/>
        <v>14462.42</v>
      </c>
    </row>
    <row r="49" spans="1:6" ht="15.75">
      <c r="A49" s="30"/>
      <c r="B49" s="57" t="s">
        <v>261</v>
      </c>
      <c r="C49" s="1" t="s">
        <v>7</v>
      </c>
      <c r="D49" s="24">
        <v>155328.60999999999</v>
      </c>
      <c r="E49" s="63">
        <v>12</v>
      </c>
      <c r="F49" s="24">
        <f t="shared" si="9"/>
        <v>12944.050833333333</v>
      </c>
    </row>
    <row r="50" spans="1:6" ht="15.75">
      <c r="A50" s="30"/>
      <c r="B50" s="57" t="s">
        <v>262</v>
      </c>
      <c r="C50" s="1" t="s">
        <v>7</v>
      </c>
      <c r="D50" s="24">
        <v>135263.84</v>
      </c>
      <c r="E50" s="63">
        <v>9</v>
      </c>
      <c r="F50" s="24">
        <f t="shared" si="9"/>
        <v>15029.315555555555</v>
      </c>
    </row>
    <row r="51" spans="1:6" ht="15.75">
      <c r="A51" s="30">
        <v>9</v>
      </c>
      <c r="B51" s="22" t="s">
        <v>48</v>
      </c>
      <c r="C51" s="22"/>
      <c r="D51" s="30"/>
      <c r="E51" s="30"/>
      <c r="F51" s="24"/>
    </row>
    <row r="52" spans="1:6" ht="15.75">
      <c r="A52" s="30"/>
      <c r="B52" s="1" t="s">
        <v>53</v>
      </c>
      <c r="C52" s="1" t="s">
        <v>5</v>
      </c>
      <c r="D52" s="24">
        <v>610661.68000000005</v>
      </c>
      <c r="E52" s="67">
        <v>12</v>
      </c>
      <c r="F52" s="24">
        <f t="shared" ref="F52" si="10">D52/E52</f>
        <v>50888.473333333335</v>
      </c>
    </row>
    <row r="53" spans="1:6" ht="15.75">
      <c r="A53" s="30"/>
      <c r="B53" s="53" t="s">
        <v>49</v>
      </c>
      <c r="C53" s="1" t="s">
        <v>7</v>
      </c>
      <c r="D53" s="24">
        <v>160529.25</v>
      </c>
      <c r="E53" s="63">
        <v>12</v>
      </c>
      <c r="F53" s="24">
        <f t="shared" ref="F53:F56" si="11">D53/E53</f>
        <v>13377.4375</v>
      </c>
    </row>
    <row r="54" spans="1:6" ht="15.75">
      <c r="A54" s="30"/>
      <c r="B54" s="1" t="s">
        <v>50</v>
      </c>
      <c r="C54" s="1" t="s">
        <v>7</v>
      </c>
      <c r="D54" s="24">
        <v>368230.03</v>
      </c>
      <c r="E54" s="63">
        <v>12</v>
      </c>
      <c r="F54" s="24">
        <f t="shared" si="11"/>
        <v>30685.835833333334</v>
      </c>
    </row>
    <row r="55" spans="1:6" ht="15.75">
      <c r="A55" s="30"/>
      <c r="B55" s="53" t="s">
        <v>51</v>
      </c>
      <c r="C55" s="1" t="s">
        <v>7</v>
      </c>
      <c r="D55" s="24">
        <v>303805.06</v>
      </c>
      <c r="E55" s="63">
        <v>12</v>
      </c>
      <c r="F55" s="24">
        <f t="shared" si="11"/>
        <v>25317.088333333333</v>
      </c>
    </row>
    <row r="56" spans="1:6" ht="15.75">
      <c r="A56" s="30"/>
      <c r="B56" s="53" t="s">
        <v>52</v>
      </c>
      <c r="C56" s="1" t="s">
        <v>7</v>
      </c>
      <c r="D56" s="24">
        <v>350988.23</v>
      </c>
      <c r="E56" s="63">
        <v>12</v>
      </c>
      <c r="F56" s="24">
        <f t="shared" si="11"/>
        <v>29249.019166666665</v>
      </c>
    </row>
    <row r="57" spans="1:6" ht="15.75">
      <c r="A57" s="30">
        <v>10</v>
      </c>
      <c r="B57" s="22" t="s">
        <v>149</v>
      </c>
      <c r="C57" s="22"/>
      <c r="D57" s="30"/>
      <c r="E57" s="30"/>
      <c r="F57" s="24"/>
    </row>
    <row r="58" spans="1:6" ht="31.5">
      <c r="A58" s="30"/>
      <c r="B58" s="53" t="s">
        <v>150</v>
      </c>
      <c r="C58" s="1" t="s">
        <v>5</v>
      </c>
      <c r="D58" s="24">
        <v>136397.84</v>
      </c>
      <c r="E58" s="63">
        <v>6</v>
      </c>
      <c r="F58" s="24">
        <f t="shared" ref="F58:F59" si="12">D58/E58</f>
        <v>22732.973333333332</v>
      </c>
    </row>
    <row r="59" spans="1:6" ht="15.75">
      <c r="A59" s="30"/>
      <c r="B59" s="1" t="s">
        <v>151</v>
      </c>
      <c r="C59" s="1" t="s">
        <v>7</v>
      </c>
      <c r="D59" s="24">
        <v>189283.7</v>
      </c>
      <c r="E59" s="63">
        <v>12</v>
      </c>
      <c r="F59" s="24">
        <f t="shared" si="12"/>
        <v>15773.641666666668</v>
      </c>
    </row>
    <row r="60" spans="1:6" ht="15.75">
      <c r="A60" s="30">
        <v>11</v>
      </c>
      <c r="B60" s="22" t="s">
        <v>247</v>
      </c>
      <c r="C60" s="22"/>
      <c r="D60" s="30"/>
      <c r="E60" s="30"/>
      <c r="F60" s="24"/>
    </row>
    <row r="61" spans="1:6" ht="31.5">
      <c r="A61" s="30"/>
      <c r="B61" s="53" t="s">
        <v>252</v>
      </c>
      <c r="C61" s="1" t="s">
        <v>5</v>
      </c>
      <c r="D61" s="24">
        <v>308465.71999999997</v>
      </c>
      <c r="E61" s="67">
        <v>12</v>
      </c>
      <c r="F61" s="24">
        <f t="shared" ref="F61" si="13">D61/E61</f>
        <v>25705.476666666666</v>
      </c>
    </row>
    <row r="62" spans="1:6" ht="15.75">
      <c r="A62" s="30"/>
      <c r="B62" s="1" t="s">
        <v>248</v>
      </c>
      <c r="C62" s="1" t="s">
        <v>249</v>
      </c>
      <c r="D62" s="24">
        <v>217527.41</v>
      </c>
      <c r="E62" s="63">
        <v>12</v>
      </c>
      <c r="F62" s="24">
        <f t="shared" ref="F62:F64" si="14">D62/E62</f>
        <v>18127.284166666668</v>
      </c>
    </row>
    <row r="63" spans="1:6" ht="15.75">
      <c r="A63" s="30"/>
      <c r="B63" s="53" t="s">
        <v>250</v>
      </c>
      <c r="C63" s="1" t="s">
        <v>7</v>
      </c>
      <c r="D63" s="24">
        <v>156045.5</v>
      </c>
      <c r="E63" s="63">
        <v>12</v>
      </c>
      <c r="F63" s="24">
        <f t="shared" si="14"/>
        <v>13003.791666666666</v>
      </c>
    </row>
    <row r="64" spans="1:6" ht="15.75">
      <c r="A64" s="30"/>
      <c r="B64" s="53" t="s">
        <v>251</v>
      </c>
      <c r="C64" s="1" t="s">
        <v>7</v>
      </c>
      <c r="D64" s="24">
        <v>156117.98000000001</v>
      </c>
      <c r="E64" s="63">
        <v>12</v>
      </c>
      <c r="F64" s="24">
        <f t="shared" si="14"/>
        <v>13009.831666666667</v>
      </c>
    </row>
    <row r="65" spans="1:6" ht="15.75">
      <c r="A65" s="30">
        <v>12</v>
      </c>
      <c r="B65" s="22" t="s">
        <v>117</v>
      </c>
      <c r="C65" s="22"/>
      <c r="D65" s="30"/>
      <c r="E65" s="30"/>
      <c r="F65" s="24"/>
    </row>
    <row r="66" spans="1:6" ht="31.5">
      <c r="A66" s="30"/>
      <c r="B66" s="53" t="s">
        <v>118</v>
      </c>
      <c r="C66" s="1" t="s">
        <v>5</v>
      </c>
      <c r="D66" s="24">
        <v>364062.98</v>
      </c>
      <c r="E66" s="63">
        <v>12</v>
      </c>
      <c r="F66" s="24">
        <f t="shared" ref="F66:F67" si="15">D66/E66</f>
        <v>30338.581666666665</v>
      </c>
    </row>
    <row r="67" spans="1:6" ht="31.5">
      <c r="A67" s="30"/>
      <c r="B67" s="53" t="s">
        <v>119</v>
      </c>
      <c r="C67" s="53" t="s">
        <v>120</v>
      </c>
      <c r="D67" s="24">
        <v>154297.01999999999</v>
      </c>
      <c r="E67" s="63">
        <v>12</v>
      </c>
      <c r="F67" s="24">
        <f t="shared" si="15"/>
        <v>12858.084999999999</v>
      </c>
    </row>
    <row r="68" spans="1:6" ht="15.75">
      <c r="A68" s="30">
        <v>13</v>
      </c>
      <c r="B68" s="22" t="s">
        <v>121</v>
      </c>
      <c r="C68" s="22"/>
      <c r="D68" s="30"/>
      <c r="E68" s="30"/>
      <c r="F68" s="24"/>
    </row>
    <row r="69" spans="1:6" ht="15.75">
      <c r="A69" s="30"/>
      <c r="B69" s="53" t="s">
        <v>123</v>
      </c>
      <c r="C69" s="1" t="s">
        <v>5</v>
      </c>
      <c r="D69" s="24">
        <v>277142.55</v>
      </c>
      <c r="E69" s="67">
        <v>12</v>
      </c>
      <c r="F69" s="24">
        <f t="shared" ref="F69" si="16">D69/E69</f>
        <v>23095.212499999998</v>
      </c>
    </row>
    <row r="70" spans="1:6" ht="15.75">
      <c r="A70" s="30"/>
      <c r="B70" s="53" t="s">
        <v>122</v>
      </c>
      <c r="C70" s="1" t="s">
        <v>7</v>
      </c>
      <c r="D70" s="24">
        <v>195996.91</v>
      </c>
      <c r="E70" s="63">
        <v>12</v>
      </c>
      <c r="F70" s="24">
        <f t="shared" ref="F70" si="17">D70/E70</f>
        <v>16333.075833333334</v>
      </c>
    </row>
    <row r="71" spans="1:6" ht="15.75">
      <c r="A71" s="30">
        <v>14</v>
      </c>
      <c r="B71" s="22" t="s">
        <v>73</v>
      </c>
      <c r="C71" s="22"/>
      <c r="D71" s="30"/>
      <c r="E71" s="30"/>
      <c r="F71" s="24"/>
    </row>
    <row r="72" spans="1:6" ht="15.75">
      <c r="A72" s="30"/>
      <c r="B72" s="53" t="s">
        <v>74</v>
      </c>
      <c r="C72" s="1" t="s">
        <v>5</v>
      </c>
      <c r="D72" s="24">
        <v>289736.27</v>
      </c>
      <c r="E72" s="63">
        <v>12</v>
      </c>
      <c r="F72" s="24">
        <f t="shared" ref="F72:F73" si="18">D72/E72</f>
        <v>24144.689166666667</v>
      </c>
    </row>
    <row r="73" spans="1:6" ht="15.75">
      <c r="A73" s="30"/>
      <c r="B73" s="53" t="s">
        <v>75</v>
      </c>
      <c r="C73" s="1" t="s">
        <v>7</v>
      </c>
      <c r="D73" s="24">
        <v>211193.02</v>
      </c>
      <c r="E73" s="63">
        <v>12</v>
      </c>
      <c r="F73" s="24">
        <f t="shared" si="18"/>
        <v>17599.418333333331</v>
      </c>
    </row>
    <row r="74" spans="1:6" ht="15.75">
      <c r="A74" s="30">
        <v>15</v>
      </c>
      <c r="B74" s="22" t="s">
        <v>152</v>
      </c>
      <c r="C74" s="22"/>
      <c r="D74" s="30"/>
      <c r="E74" s="30"/>
      <c r="F74" s="24"/>
    </row>
    <row r="75" spans="1:6" ht="15.75">
      <c r="A75" s="30"/>
      <c r="B75" s="53" t="s">
        <v>154</v>
      </c>
      <c r="C75" s="1" t="s">
        <v>5</v>
      </c>
      <c r="D75" s="24">
        <v>489547</v>
      </c>
      <c r="E75" s="67">
        <v>12</v>
      </c>
      <c r="F75" s="24">
        <f t="shared" ref="F75" si="19">D75/E75</f>
        <v>40795.583333333336</v>
      </c>
    </row>
    <row r="76" spans="1:6" ht="15.75">
      <c r="A76" s="30"/>
      <c r="B76" s="53" t="s">
        <v>153</v>
      </c>
      <c r="C76" s="1" t="s">
        <v>155</v>
      </c>
      <c r="D76" s="24">
        <v>227419.42</v>
      </c>
      <c r="E76" s="63">
        <v>12</v>
      </c>
      <c r="F76" s="24">
        <f t="shared" ref="F76" si="20">D76/E76</f>
        <v>18951.618333333336</v>
      </c>
    </row>
    <row r="77" spans="1:6" ht="15.75">
      <c r="A77" s="30">
        <v>16</v>
      </c>
      <c r="B77" s="22" t="s">
        <v>253</v>
      </c>
      <c r="C77" s="22"/>
      <c r="D77" s="30"/>
      <c r="E77" s="30"/>
      <c r="F77" s="24"/>
    </row>
    <row r="78" spans="1:6" ht="15.75">
      <c r="A78" s="30"/>
      <c r="B78" s="57" t="s">
        <v>255</v>
      </c>
      <c r="C78" s="1" t="s">
        <v>5</v>
      </c>
      <c r="D78" s="24">
        <v>468561.45</v>
      </c>
      <c r="E78" s="67">
        <v>12</v>
      </c>
      <c r="F78" s="24">
        <f t="shared" ref="F78" si="21">D78/E78</f>
        <v>39046.787499999999</v>
      </c>
    </row>
    <row r="79" spans="1:6" ht="15.75">
      <c r="A79" s="30"/>
      <c r="B79" s="57" t="s">
        <v>254</v>
      </c>
      <c r="C79" s="1" t="s">
        <v>7</v>
      </c>
      <c r="D79" s="24">
        <v>97995.14</v>
      </c>
      <c r="E79" s="63">
        <v>12</v>
      </c>
      <c r="F79" s="24">
        <f t="shared" ref="F79:F80" si="22">D79/E79</f>
        <v>8166.2616666666663</v>
      </c>
    </row>
    <row r="80" spans="1:6" ht="31.5">
      <c r="A80" s="30"/>
      <c r="B80" s="57" t="s">
        <v>256</v>
      </c>
      <c r="C80" s="1" t="s">
        <v>7</v>
      </c>
      <c r="D80" s="24">
        <v>129959.77</v>
      </c>
      <c r="E80" s="63">
        <v>12</v>
      </c>
      <c r="F80" s="24">
        <f t="shared" si="22"/>
        <v>10829.980833333333</v>
      </c>
    </row>
    <row r="81" spans="1:6" ht="15.75">
      <c r="A81" s="30">
        <v>17</v>
      </c>
      <c r="B81" s="22" t="s">
        <v>69</v>
      </c>
      <c r="C81" s="22"/>
      <c r="D81" s="30"/>
      <c r="E81" s="30"/>
      <c r="F81" s="24"/>
    </row>
    <row r="82" spans="1:6" ht="15.75">
      <c r="A82" s="30"/>
      <c r="B82" s="53" t="s">
        <v>72</v>
      </c>
      <c r="C82" s="1" t="s">
        <v>5</v>
      </c>
      <c r="D82" s="24">
        <v>393550.35</v>
      </c>
      <c r="E82" s="67">
        <v>12</v>
      </c>
      <c r="F82" s="24">
        <f t="shared" ref="F82" si="23">D82/E82</f>
        <v>32795.862499999996</v>
      </c>
    </row>
    <row r="83" spans="1:6" ht="15.75">
      <c r="A83" s="30"/>
      <c r="B83" s="53" t="s">
        <v>70</v>
      </c>
      <c r="C83" s="1" t="s">
        <v>7</v>
      </c>
      <c r="D83" s="24">
        <v>37987.120000000003</v>
      </c>
      <c r="E83" s="63">
        <v>4</v>
      </c>
      <c r="F83" s="24">
        <f t="shared" ref="F83:F84" si="24">D83/E83</f>
        <v>9496.7800000000007</v>
      </c>
    </row>
    <row r="84" spans="1:6" ht="15.75">
      <c r="A84" s="30"/>
      <c r="B84" s="53" t="s">
        <v>71</v>
      </c>
      <c r="C84" s="1" t="s">
        <v>7</v>
      </c>
      <c r="D84" s="24">
        <v>108527.79</v>
      </c>
      <c r="E84" s="63">
        <v>12</v>
      </c>
      <c r="F84" s="24">
        <f t="shared" si="24"/>
        <v>9043.9825000000001</v>
      </c>
    </row>
    <row r="85" spans="1:6" ht="15.75">
      <c r="A85" s="30">
        <v>18</v>
      </c>
      <c r="B85" s="22" t="s">
        <v>127</v>
      </c>
      <c r="C85" s="22"/>
      <c r="D85" s="30"/>
      <c r="E85" s="30"/>
      <c r="F85" s="24"/>
    </row>
    <row r="86" spans="1:6" ht="15.75">
      <c r="A86" s="30"/>
      <c r="B86" s="53" t="s">
        <v>130</v>
      </c>
      <c r="C86" s="1" t="s">
        <v>5</v>
      </c>
      <c r="D86" s="24">
        <v>494745.37</v>
      </c>
      <c r="E86" s="67">
        <v>12</v>
      </c>
      <c r="F86" s="24">
        <f t="shared" ref="F86" si="25">D86/E86</f>
        <v>41228.780833333331</v>
      </c>
    </row>
    <row r="87" spans="1:6" ht="15.75">
      <c r="A87" s="30"/>
      <c r="B87" s="53" t="s">
        <v>128</v>
      </c>
      <c r="C87" s="1" t="s">
        <v>24</v>
      </c>
      <c r="D87" s="24">
        <v>45822.06</v>
      </c>
      <c r="E87" s="63">
        <v>12</v>
      </c>
      <c r="F87" s="24">
        <f t="shared" ref="F87:F88" si="26">D87/E87</f>
        <v>3818.5049999999997</v>
      </c>
    </row>
    <row r="88" spans="1:6" ht="15.75">
      <c r="A88" s="30"/>
      <c r="B88" s="53" t="s">
        <v>129</v>
      </c>
      <c r="C88" s="1" t="s">
        <v>24</v>
      </c>
      <c r="D88" s="24">
        <v>103978.67</v>
      </c>
      <c r="E88" s="63">
        <v>12</v>
      </c>
      <c r="F88" s="24">
        <f t="shared" si="26"/>
        <v>8664.8891666666659</v>
      </c>
    </row>
    <row r="89" spans="1:6" ht="15.75">
      <c r="A89" s="30">
        <v>19</v>
      </c>
      <c r="B89" s="22" t="s">
        <v>131</v>
      </c>
      <c r="C89" s="22"/>
      <c r="D89" s="30"/>
      <c r="E89" s="30"/>
      <c r="F89" s="24"/>
    </row>
    <row r="90" spans="1:6" ht="15.75">
      <c r="A90" s="30"/>
      <c r="B90" s="53" t="s">
        <v>133</v>
      </c>
      <c r="C90" s="1" t="s">
        <v>5</v>
      </c>
      <c r="D90" s="24">
        <v>367543.09</v>
      </c>
      <c r="E90" s="67">
        <v>12</v>
      </c>
      <c r="F90" s="24">
        <f t="shared" ref="F90" si="27">D90/E90</f>
        <v>30628.590833333335</v>
      </c>
    </row>
    <row r="91" spans="1:6" ht="31.5">
      <c r="A91" s="30"/>
      <c r="B91" s="53" t="s">
        <v>132</v>
      </c>
      <c r="C91" s="53" t="s">
        <v>120</v>
      </c>
      <c r="D91" s="24">
        <v>300448.03000000003</v>
      </c>
      <c r="E91" s="63">
        <v>12</v>
      </c>
      <c r="F91" s="24">
        <f t="shared" ref="F91:F92" si="28">D91/E91</f>
        <v>25037.335833333334</v>
      </c>
    </row>
    <row r="92" spans="1:6" ht="31.5">
      <c r="A92" s="30"/>
      <c r="B92" s="53" t="s">
        <v>134</v>
      </c>
      <c r="C92" s="53" t="s">
        <v>120</v>
      </c>
      <c r="D92" s="24">
        <v>61605.120000000003</v>
      </c>
      <c r="E92" s="63">
        <v>12</v>
      </c>
      <c r="F92" s="24">
        <f t="shared" si="28"/>
        <v>5133.76</v>
      </c>
    </row>
    <row r="93" spans="1:6" ht="15.75">
      <c r="A93" s="30">
        <v>20</v>
      </c>
      <c r="B93" s="22" t="s">
        <v>85</v>
      </c>
      <c r="C93" s="22"/>
      <c r="D93" s="30"/>
      <c r="E93" s="30"/>
      <c r="F93" s="24"/>
    </row>
    <row r="94" spans="1:6" ht="15.75">
      <c r="A94" s="30"/>
      <c r="B94" s="1" t="s">
        <v>87</v>
      </c>
      <c r="C94" s="1" t="s">
        <v>5</v>
      </c>
      <c r="D94" s="24">
        <v>547263.25</v>
      </c>
      <c r="E94" s="67">
        <v>12</v>
      </c>
      <c r="F94" s="24">
        <f t="shared" ref="F94" si="29">D94/E94</f>
        <v>45605.270833333336</v>
      </c>
    </row>
    <row r="95" spans="1:6" ht="15.75">
      <c r="A95" s="30"/>
      <c r="B95" s="53" t="s">
        <v>86</v>
      </c>
      <c r="C95" s="1" t="s">
        <v>7</v>
      </c>
      <c r="D95" s="24">
        <v>468723.81</v>
      </c>
      <c r="E95" s="63">
        <v>12</v>
      </c>
      <c r="F95" s="24">
        <f t="shared" ref="F95:F96" si="30">D95/E95</f>
        <v>39060.317499999997</v>
      </c>
    </row>
    <row r="96" spans="1:6" ht="15.75">
      <c r="A96" s="30"/>
      <c r="B96" s="53" t="s">
        <v>88</v>
      </c>
      <c r="C96" s="1" t="s">
        <v>7</v>
      </c>
      <c r="D96" s="24">
        <v>434886.38</v>
      </c>
      <c r="E96" s="63">
        <v>12</v>
      </c>
      <c r="F96" s="24">
        <f t="shared" si="30"/>
        <v>36240.531666666669</v>
      </c>
    </row>
    <row r="97" spans="1:6" ht="15.75">
      <c r="A97" s="30">
        <v>21</v>
      </c>
      <c r="B97" s="22" t="s">
        <v>89</v>
      </c>
      <c r="C97" s="22"/>
      <c r="D97" s="30"/>
      <c r="E97" s="30"/>
      <c r="F97" s="24"/>
    </row>
    <row r="98" spans="1:6" ht="15.75">
      <c r="A98" s="30"/>
      <c r="B98" s="53" t="s">
        <v>309</v>
      </c>
      <c r="C98" s="1" t="s">
        <v>5</v>
      </c>
      <c r="D98" s="24">
        <v>258804.04</v>
      </c>
      <c r="E98" s="63">
        <v>9</v>
      </c>
      <c r="F98" s="24">
        <f t="shared" ref="F98" si="31">D98/E98</f>
        <v>28756.004444444447</v>
      </c>
    </row>
    <row r="99" spans="1:6" ht="15.75">
      <c r="A99" s="30">
        <v>22</v>
      </c>
      <c r="B99" s="22" t="s">
        <v>113</v>
      </c>
      <c r="C99" s="22"/>
      <c r="D99" s="30"/>
      <c r="E99" s="30"/>
      <c r="F99" s="24"/>
    </row>
    <row r="100" spans="1:6" ht="15.75">
      <c r="A100" s="30"/>
      <c r="B100" s="53" t="s">
        <v>310</v>
      </c>
      <c r="C100" s="1" t="s">
        <v>5</v>
      </c>
      <c r="D100" s="24">
        <v>313011.06</v>
      </c>
      <c r="E100" s="67">
        <v>12</v>
      </c>
      <c r="F100" s="24">
        <f t="shared" ref="F100" si="32">D100/E100</f>
        <v>26084.255000000001</v>
      </c>
    </row>
    <row r="101" spans="1:6" ht="15.75">
      <c r="A101" s="30"/>
      <c r="B101" s="53" t="s">
        <v>114</v>
      </c>
      <c r="C101" s="1" t="s">
        <v>7</v>
      </c>
      <c r="D101" s="24">
        <v>166696.13</v>
      </c>
      <c r="E101" s="63">
        <v>12</v>
      </c>
      <c r="F101" s="24">
        <f t="shared" ref="F101:F102" si="33">D101/E101</f>
        <v>13891.344166666668</v>
      </c>
    </row>
    <row r="102" spans="1:6" ht="15.75">
      <c r="A102" s="30"/>
      <c r="B102" s="53" t="s">
        <v>116</v>
      </c>
      <c r="C102" s="1" t="s">
        <v>7</v>
      </c>
      <c r="D102" s="24">
        <v>140582.12</v>
      </c>
      <c r="E102" s="63">
        <v>12</v>
      </c>
      <c r="F102" s="24">
        <f t="shared" si="33"/>
        <v>11715.176666666666</v>
      </c>
    </row>
    <row r="103" spans="1:6" ht="15.75">
      <c r="A103" s="30">
        <v>23</v>
      </c>
      <c r="B103" s="22" t="s">
        <v>30</v>
      </c>
      <c r="C103" s="22"/>
      <c r="D103" s="30"/>
      <c r="E103" s="30"/>
      <c r="F103" s="24"/>
    </row>
    <row r="104" spans="1:6" ht="15.75">
      <c r="A104" s="30"/>
      <c r="B104" s="53" t="s">
        <v>32</v>
      </c>
      <c r="C104" s="1" t="s">
        <v>5</v>
      </c>
      <c r="D104" s="24">
        <v>353377.71</v>
      </c>
      <c r="E104" s="67">
        <v>12</v>
      </c>
      <c r="F104" s="24">
        <f t="shared" ref="F104" si="34">D104/E104</f>
        <v>29448.142500000002</v>
      </c>
    </row>
    <row r="105" spans="1:6" ht="15.75">
      <c r="A105" s="30"/>
      <c r="B105" s="53" t="s">
        <v>31</v>
      </c>
      <c r="C105" s="1" t="s">
        <v>7</v>
      </c>
      <c r="D105" s="24">
        <v>228107.48</v>
      </c>
      <c r="E105" s="63">
        <v>12</v>
      </c>
      <c r="F105" s="24">
        <f t="shared" ref="F105:F106" si="35">D105/E105</f>
        <v>19008.956666666669</v>
      </c>
    </row>
    <row r="106" spans="1:6" ht="15.75">
      <c r="A106" s="30"/>
      <c r="B106" s="53" t="s">
        <v>33</v>
      </c>
      <c r="C106" s="1" t="s">
        <v>7</v>
      </c>
      <c r="D106" s="24">
        <v>32462</v>
      </c>
      <c r="E106" s="63">
        <v>4</v>
      </c>
      <c r="F106" s="24">
        <f t="shared" si="35"/>
        <v>8115.5</v>
      </c>
    </row>
    <row r="107" spans="1:6" ht="15.75">
      <c r="A107" s="30">
        <v>24</v>
      </c>
      <c r="B107" s="22" t="s">
        <v>0</v>
      </c>
      <c r="C107" s="1"/>
      <c r="D107" s="1"/>
      <c r="E107" s="1"/>
      <c r="F107" s="1"/>
    </row>
    <row r="108" spans="1:6" ht="15.75">
      <c r="A108" s="30"/>
      <c r="B108" s="2" t="s">
        <v>4</v>
      </c>
      <c r="C108" s="3" t="s">
        <v>5</v>
      </c>
      <c r="D108" s="24">
        <v>298144.94</v>
      </c>
      <c r="E108" s="63">
        <v>12</v>
      </c>
      <c r="F108" s="24">
        <f>D108/12</f>
        <v>24845.411666666667</v>
      </c>
    </row>
    <row r="109" spans="1:6" ht="15.75">
      <c r="A109" s="30"/>
      <c r="B109" s="1" t="s">
        <v>6</v>
      </c>
      <c r="C109" s="1" t="s">
        <v>7</v>
      </c>
      <c r="D109" s="24">
        <v>140170.04</v>
      </c>
      <c r="E109" s="63">
        <v>12</v>
      </c>
      <c r="F109" s="24">
        <f t="shared" ref="F109:F110" si="36">D109/12</f>
        <v>11680.836666666668</v>
      </c>
    </row>
    <row r="110" spans="1:6" ht="15.75">
      <c r="A110" s="30"/>
      <c r="B110" s="1" t="s">
        <v>8</v>
      </c>
      <c r="C110" s="1" t="s">
        <v>7</v>
      </c>
      <c r="D110" s="24">
        <v>192398.36</v>
      </c>
      <c r="E110" s="63">
        <v>12</v>
      </c>
      <c r="F110" s="24">
        <f t="shared" si="36"/>
        <v>16033.196666666665</v>
      </c>
    </row>
    <row r="111" spans="1:6" ht="15.75">
      <c r="A111" s="30">
        <v>25</v>
      </c>
      <c r="B111" s="22" t="s">
        <v>229</v>
      </c>
      <c r="C111" s="22"/>
      <c r="D111" s="30"/>
      <c r="E111" s="30"/>
      <c r="F111" s="24"/>
    </row>
    <row r="112" spans="1:6" ht="15.75">
      <c r="A112" s="30"/>
      <c r="B112" s="57" t="s">
        <v>235</v>
      </c>
      <c r="C112" s="1" t="s">
        <v>5</v>
      </c>
      <c r="D112" s="24">
        <v>337778.11</v>
      </c>
      <c r="E112" s="67">
        <v>12</v>
      </c>
      <c r="F112" s="24">
        <f t="shared" ref="F112" si="37">D112/E112</f>
        <v>28148.175833333331</v>
      </c>
    </row>
    <row r="113" spans="1:6" ht="15.75">
      <c r="A113" s="30"/>
      <c r="B113" s="57" t="s">
        <v>230</v>
      </c>
      <c r="C113" s="1" t="s">
        <v>7</v>
      </c>
      <c r="D113" s="24">
        <v>152187.70000000001</v>
      </c>
      <c r="E113" s="63">
        <v>12</v>
      </c>
      <c r="F113" s="24">
        <f t="shared" ref="F113:F116" si="38">D113/E113</f>
        <v>12682.308333333334</v>
      </c>
    </row>
    <row r="114" spans="1:6" ht="15.75">
      <c r="A114" s="30"/>
      <c r="B114" s="57" t="s">
        <v>231</v>
      </c>
      <c r="C114" s="1" t="s">
        <v>7</v>
      </c>
      <c r="D114" s="24">
        <v>137602.63</v>
      </c>
      <c r="E114" s="63">
        <v>12</v>
      </c>
      <c r="F114" s="24">
        <f t="shared" si="38"/>
        <v>11466.885833333334</v>
      </c>
    </row>
    <row r="115" spans="1:6" ht="15.75">
      <c r="A115" s="30"/>
      <c r="B115" s="57" t="s">
        <v>232</v>
      </c>
      <c r="C115" s="1" t="s">
        <v>233</v>
      </c>
      <c r="D115" s="24">
        <v>95913.36</v>
      </c>
      <c r="E115" s="63">
        <v>12</v>
      </c>
      <c r="F115" s="24">
        <f t="shared" si="38"/>
        <v>7992.78</v>
      </c>
    </row>
    <row r="116" spans="1:6" ht="15.75">
      <c r="A116" s="30"/>
      <c r="B116" s="59" t="s">
        <v>234</v>
      </c>
      <c r="C116" s="1" t="s">
        <v>7</v>
      </c>
      <c r="D116" s="24">
        <v>145269.45000000001</v>
      </c>
      <c r="E116" s="63">
        <v>12</v>
      </c>
      <c r="F116" s="24">
        <f t="shared" si="38"/>
        <v>12105.7875</v>
      </c>
    </row>
    <row r="117" spans="1:6" ht="15.75">
      <c r="A117" s="30">
        <v>26</v>
      </c>
      <c r="B117" s="60" t="s">
        <v>95</v>
      </c>
      <c r="C117" s="60"/>
      <c r="D117" s="30"/>
      <c r="E117" s="30"/>
      <c r="F117" s="24"/>
    </row>
    <row r="118" spans="1:6" ht="15.75">
      <c r="A118" s="30"/>
      <c r="B118" s="53" t="s">
        <v>98</v>
      </c>
      <c r="C118" s="1" t="s">
        <v>5</v>
      </c>
      <c r="D118" s="24">
        <v>332099.92</v>
      </c>
      <c r="E118" s="67">
        <v>12</v>
      </c>
      <c r="F118" s="24">
        <f t="shared" ref="F118" si="39">D118/E118</f>
        <v>27674.993333333332</v>
      </c>
    </row>
    <row r="119" spans="1:6" ht="15.75">
      <c r="A119" s="30"/>
      <c r="B119" s="53" t="s">
        <v>96</v>
      </c>
      <c r="C119" s="1" t="s">
        <v>97</v>
      </c>
      <c r="D119" s="24">
        <v>160087.88</v>
      </c>
      <c r="E119" s="63">
        <v>12</v>
      </c>
      <c r="F119" s="24">
        <f t="shared" ref="F119" si="40">D119/E119</f>
        <v>13340.656666666668</v>
      </c>
    </row>
    <row r="120" spans="1:6" ht="15.75">
      <c r="A120" s="30">
        <v>27</v>
      </c>
      <c r="B120" s="22" t="s">
        <v>91</v>
      </c>
      <c r="C120" s="22"/>
      <c r="D120" s="30"/>
      <c r="E120" s="30"/>
      <c r="F120" s="24"/>
    </row>
    <row r="121" spans="1:6" ht="15.75">
      <c r="A121" s="30"/>
      <c r="B121" s="53" t="s">
        <v>94</v>
      </c>
      <c r="C121" s="1" t="s">
        <v>5</v>
      </c>
      <c r="D121" s="24">
        <v>493500.29</v>
      </c>
      <c r="E121" s="67">
        <v>12</v>
      </c>
      <c r="F121" s="24">
        <f t="shared" ref="F121" si="41">D121/E121</f>
        <v>41125.024166666662</v>
      </c>
    </row>
    <row r="122" spans="1:6" ht="15.75">
      <c r="A122" s="30"/>
      <c r="B122" s="53" t="s">
        <v>92</v>
      </c>
      <c r="C122" s="1" t="s">
        <v>7</v>
      </c>
      <c r="D122" s="24">
        <v>207955.06</v>
      </c>
      <c r="E122" s="63">
        <v>12</v>
      </c>
      <c r="F122" s="24">
        <f t="shared" ref="F122:F123" si="42">D122/E122</f>
        <v>17329.588333333333</v>
      </c>
    </row>
    <row r="123" spans="1:6" ht="15.75">
      <c r="A123" s="30"/>
      <c r="B123" s="53" t="s">
        <v>93</v>
      </c>
      <c r="C123" s="1" t="s">
        <v>7</v>
      </c>
      <c r="D123" s="24">
        <v>194909.77</v>
      </c>
      <c r="E123" s="63">
        <v>12</v>
      </c>
      <c r="F123" s="24">
        <f t="shared" si="42"/>
        <v>16242.480833333333</v>
      </c>
    </row>
    <row r="124" spans="1:6" ht="15.75">
      <c r="A124" s="30">
        <v>28</v>
      </c>
      <c r="B124" s="22" t="s">
        <v>204</v>
      </c>
      <c r="C124" s="22"/>
      <c r="D124" s="30"/>
      <c r="E124" s="30"/>
      <c r="F124" s="24"/>
    </row>
    <row r="125" spans="1:6" ht="31.5">
      <c r="A125" s="30"/>
      <c r="B125" s="2" t="s">
        <v>205</v>
      </c>
      <c r="C125" s="1" t="s">
        <v>5</v>
      </c>
      <c r="D125" s="24">
        <v>313564</v>
      </c>
      <c r="E125" s="63">
        <v>12</v>
      </c>
      <c r="F125" s="24">
        <f t="shared" ref="F125" si="43">D125/E125</f>
        <v>26130.333333333332</v>
      </c>
    </row>
    <row r="126" spans="1:6" ht="15.75">
      <c r="A126" s="30">
        <v>29</v>
      </c>
      <c r="B126" s="22" t="s">
        <v>275</v>
      </c>
      <c r="C126" s="22"/>
      <c r="D126" s="30"/>
      <c r="E126" s="30"/>
      <c r="F126" s="24"/>
    </row>
    <row r="127" spans="1:6" ht="15.75">
      <c r="A127" s="30"/>
      <c r="B127" s="53" t="s">
        <v>203</v>
      </c>
      <c r="C127" s="1" t="s">
        <v>5</v>
      </c>
      <c r="D127" s="24">
        <v>247222.1</v>
      </c>
      <c r="E127" s="63">
        <v>12</v>
      </c>
      <c r="F127" s="24">
        <f t="shared" ref="F127" si="44">D127/E127</f>
        <v>20601.841666666667</v>
      </c>
    </row>
    <row r="128" spans="1:6" ht="15.75">
      <c r="A128" s="30">
        <v>30</v>
      </c>
      <c r="B128" s="22" t="s">
        <v>236</v>
      </c>
      <c r="C128" s="22"/>
      <c r="D128" s="30"/>
      <c r="E128" s="30"/>
      <c r="F128" s="24"/>
    </row>
    <row r="129" spans="1:6" ht="15.75">
      <c r="A129" s="30"/>
      <c r="B129" s="57" t="s">
        <v>237</v>
      </c>
      <c r="C129" s="1" t="s">
        <v>5</v>
      </c>
      <c r="D129" s="24">
        <v>99666.39</v>
      </c>
      <c r="E129" s="63">
        <v>3</v>
      </c>
      <c r="F129" s="24">
        <f t="shared" ref="F129:F131" si="45">D129/E129</f>
        <v>33222.129999999997</v>
      </c>
    </row>
    <row r="130" spans="1:6" ht="15.75">
      <c r="A130" s="30"/>
      <c r="B130" s="61" t="s">
        <v>238</v>
      </c>
      <c r="C130" s="1" t="s">
        <v>7</v>
      </c>
      <c r="D130" s="24">
        <v>53673.32</v>
      </c>
      <c r="E130" s="63">
        <v>12</v>
      </c>
      <c r="F130" s="24">
        <f t="shared" si="45"/>
        <v>4472.7766666666666</v>
      </c>
    </row>
    <row r="131" spans="1:6" ht="15.75">
      <c r="A131" s="30"/>
      <c r="B131" s="53" t="s">
        <v>239</v>
      </c>
      <c r="C131" s="1" t="s">
        <v>233</v>
      </c>
      <c r="D131" s="24">
        <v>82285.56</v>
      </c>
      <c r="E131" s="63">
        <v>12</v>
      </c>
      <c r="F131" s="24">
        <f t="shared" si="45"/>
        <v>6857.13</v>
      </c>
    </row>
    <row r="132" spans="1:6" ht="15.75">
      <c r="A132" s="30">
        <v>31</v>
      </c>
      <c r="B132" s="22" t="s">
        <v>201</v>
      </c>
      <c r="C132" s="22"/>
      <c r="D132" s="30"/>
      <c r="E132" s="30"/>
      <c r="F132" s="24"/>
    </row>
    <row r="133" spans="1:6" ht="15.75">
      <c r="A133" s="30"/>
      <c r="B133" s="57" t="s">
        <v>216</v>
      </c>
      <c r="C133" s="1" t="s">
        <v>5</v>
      </c>
      <c r="D133" s="24">
        <v>57360.94</v>
      </c>
      <c r="E133" s="67">
        <v>4</v>
      </c>
      <c r="F133" s="24">
        <f t="shared" ref="F133" si="46">D133/E133</f>
        <v>14340.235000000001</v>
      </c>
    </row>
    <row r="134" spans="1:6" ht="31.5">
      <c r="A134" s="30"/>
      <c r="B134" s="57" t="s">
        <v>202</v>
      </c>
      <c r="C134" s="53" t="s">
        <v>120</v>
      </c>
      <c r="D134" s="24">
        <v>34569.26</v>
      </c>
      <c r="E134" s="63">
        <v>6</v>
      </c>
      <c r="F134" s="24">
        <f t="shared" ref="F134:F135" si="47">D134/E134</f>
        <v>5761.543333333334</v>
      </c>
    </row>
    <row r="135" spans="1:6" ht="31.5">
      <c r="A135" s="30"/>
      <c r="B135" s="57" t="s">
        <v>216</v>
      </c>
      <c r="C135" s="53" t="s">
        <v>120</v>
      </c>
      <c r="D135" s="24">
        <v>55053.83</v>
      </c>
      <c r="E135" s="63">
        <v>3</v>
      </c>
      <c r="F135" s="24">
        <f t="shared" si="47"/>
        <v>18351.276666666668</v>
      </c>
    </row>
    <row r="136" spans="1:6" ht="15.75">
      <c r="A136" s="30">
        <v>32</v>
      </c>
      <c r="B136" s="22" t="s">
        <v>76</v>
      </c>
      <c r="C136" s="22"/>
      <c r="D136" s="30"/>
      <c r="E136" s="30"/>
      <c r="F136" s="24"/>
    </row>
    <row r="137" spans="1:6" ht="15.75">
      <c r="A137" s="30"/>
      <c r="B137" s="1" t="s">
        <v>77</v>
      </c>
      <c r="C137" s="1" t="s">
        <v>5</v>
      </c>
      <c r="D137" s="24">
        <v>242615.39</v>
      </c>
      <c r="E137" s="63">
        <v>12</v>
      </c>
      <c r="F137" s="24">
        <f t="shared" ref="F137" si="48">D137/E137</f>
        <v>20217.949166666669</v>
      </c>
    </row>
    <row r="138" spans="1:6" ht="15.75">
      <c r="A138" s="30">
        <v>33</v>
      </c>
      <c r="B138" s="22" t="s">
        <v>245</v>
      </c>
      <c r="C138" s="22"/>
      <c r="D138" s="30"/>
      <c r="E138" s="30"/>
      <c r="F138" s="24"/>
    </row>
    <row r="139" spans="1:6" ht="15.75">
      <c r="A139" s="30"/>
      <c r="B139" s="53" t="s">
        <v>246</v>
      </c>
      <c r="C139" s="1" t="s">
        <v>5</v>
      </c>
      <c r="D139" s="24">
        <v>295323.84000000003</v>
      </c>
      <c r="E139" s="63">
        <v>12</v>
      </c>
      <c r="F139" s="24">
        <f t="shared" ref="F139" si="49">D139/E139</f>
        <v>24610.320000000003</v>
      </c>
    </row>
    <row r="140" spans="1:6" ht="15.75">
      <c r="A140" s="30">
        <v>34</v>
      </c>
      <c r="B140" s="22" t="s">
        <v>9</v>
      </c>
      <c r="C140" s="20"/>
      <c r="D140" s="20"/>
      <c r="E140" s="63"/>
      <c r="F140" s="24"/>
    </row>
    <row r="141" spans="1:6" ht="15.75">
      <c r="A141" s="30"/>
      <c r="B141" s="53" t="s">
        <v>12</v>
      </c>
      <c r="C141" s="1" t="s">
        <v>5</v>
      </c>
      <c r="D141" s="24">
        <v>428741.42</v>
      </c>
      <c r="E141" s="67">
        <v>12</v>
      </c>
      <c r="F141" s="24">
        <f t="shared" ref="F141" si="50">D141/E141</f>
        <v>35728.451666666668</v>
      </c>
    </row>
    <row r="142" spans="1:6" ht="15.75">
      <c r="A142" s="30"/>
      <c r="B142" s="2" t="s">
        <v>10</v>
      </c>
      <c r="C142" s="1" t="s">
        <v>7</v>
      </c>
      <c r="D142" s="24">
        <v>174156.36</v>
      </c>
      <c r="E142" s="63">
        <v>12</v>
      </c>
      <c r="F142" s="24">
        <f t="shared" ref="F142" si="51">D142/12</f>
        <v>14513.029999999999</v>
      </c>
    </row>
    <row r="143" spans="1:6" ht="31.5">
      <c r="A143" s="30"/>
      <c r="B143" s="53" t="s">
        <v>11</v>
      </c>
      <c r="C143" s="1" t="s">
        <v>7</v>
      </c>
      <c r="D143" s="24">
        <v>99892.160000000003</v>
      </c>
      <c r="E143" s="63">
        <v>4</v>
      </c>
      <c r="F143" s="24">
        <f>D143/E143</f>
        <v>24973.040000000001</v>
      </c>
    </row>
    <row r="144" spans="1:6" ht="15.75">
      <c r="A144" s="30"/>
      <c r="B144" s="53" t="s">
        <v>13</v>
      </c>
      <c r="C144" s="1" t="s">
        <v>7</v>
      </c>
      <c r="D144" s="24">
        <v>179525.84</v>
      </c>
      <c r="E144" s="63">
        <v>8</v>
      </c>
      <c r="F144" s="24">
        <f t="shared" ref="F144:F145" si="52">D144/E144</f>
        <v>22440.73</v>
      </c>
    </row>
    <row r="145" spans="1:6" ht="47.25">
      <c r="A145" s="30"/>
      <c r="B145" s="1" t="s">
        <v>14</v>
      </c>
      <c r="C145" s="53" t="s">
        <v>15</v>
      </c>
      <c r="D145" s="24">
        <v>298935.71999999997</v>
      </c>
      <c r="E145" s="63">
        <v>12</v>
      </c>
      <c r="F145" s="24">
        <f t="shared" si="52"/>
        <v>24911.309999999998</v>
      </c>
    </row>
    <row r="146" spans="1:6" ht="15.75">
      <c r="A146" s="30">
        <v>35</v>
      </c>
      <c r="B146" s="22" t="s">
        <v>156</v>
      </c>
      <c r="C146" s="22"/>
      <c r="D146" s="30"/>
      <c r="E146" s="30"/>
      <c r="F146" s="24"/>
    </row>
    <row r="147" spans="1:6" ht="15.75">
      <c r="A147" s="30"/>
      <c r="B147" s="53" t="s">
        <v>157</v>
      </c>
      <c r="C147" s="1" t="s">
        <v>5</v>
      </c>
      <c r="D147" s="24">
        <v>477704.45</v>
      </c>
      <c r="E147" s="63">
        <v>12</v>
      </c>
      <c r="F147" s="24">
        <f t="shared" ref="F147:F151" si="53">D147/E147</f>
        <v>39808.70416666667</v>
      </c>
    </row>
    <row r="148" spans="1:6" ht="31.5">
      <c r="A148" s="30"/>
      <c r="B148" s="53" t="s">
        <v>158</v>
      </c>
      <c r="C148" s="53" t="s">
        <v>120</v>
      </c>
      <c r="D148" s="24">
        <v>23975.56</v>
      </c>
      <c r="E148" s="63">
        <v>4</v>
      </c>
      <c r="F148" s="24">
        <f t="shared" si="53"/>
        <v>5993.89</v>
      </c>
    </row>
    <row r="149" spans="1:6" ht="31.5">
      <c r="A149" s="30"/>
      <c r="B149" s="53" t="s">
        <v>159</v>
      </c>
      <c r="C149" s="53" t="s">
        <v>160</v>
      </c>
      <c r="D149" s="24">
        <v>227382.24</v>
      </c>
      <c r="E149" s="63">
        <v>12</v>
      </c>
      <c r="F149" s="24">
        <f t="shared" si="53"/>
        <v>18948.52</v>
      </c>
    </row>
    <row r="150" spans="1:6" ht="15.75">
      <c r="A150" s="30"/>
      <c r="B150" s="53" t="s">
        <v>161</v>
      </c>
      <c r="C150" s="1" t="s">
        <v>7</v>
      </c>
      <c r="D150" s="24">
        <v>364178.53</v>
      </c>
      <c r="E150" s="63">
        <v>12</v>
      </c>
      <c r="F150" s="24">
        <f t="shared" si="53"/>
        <v>30348.210833333334</v>
      </c>
    </row>
    <row r="151" spans="1:6" ht="15.75">
      <c r="A151" s="30"/>
      <c r="B151" s="53" t="s">
        <v>162</v>
      </c>
      <c r="C151" s="1" t="s">
        <v>7</v>
      </c>
      <c r="D151" s="24">
        <v>331111.37</v>
      </c>
      <c r="E151" s="63">
        <v>12</v>
      </c>
      <c r="F151" s="24">
        <f t="shared" si="53"/>
        <v>27592.614166666666</v>
      </c>
    </row>
    <row r="152" spans="1:6" ht="15.75">
      <c r="A152" s="30">
        <v>36</v>
      </c>
      <c r="B152" s="22" t="s">
        <v>225</v>
      </c>
      <c r="C152" s="22"/>
      <c r="D152" s="30"/>
      <c r="E152" s="30"/>
      <c r="F152" s="24"/>
    </row>
    <row r="153" spans="1:6" ht="15.75">
      <c r="A153" s="30"/>
      <c r="B153" s="57" t="s">
        <v>228</v>
      </c>
      <c r="C153" s="1" t="s">
        <v>5</v>
      </c>
      <c r="D153" s="24">
        <v>581591.30000000005</v>
      </c>
      <c r="E153" s="67">
        <v>12</v>
      </c>
      <c r="F153" s="24">
        <f t="shared" ref="F153" si="54">D153/E153</f>
        <v>48465.941666666673</v>
      </c>
    </row>
    <row r="154" spans="1:6" ht="15.75">
      <c r="A154" s="30"/>
      <c r="B154" s="57" t="s">
        <v>226</v>
      </c>
      <c r="C154" s="1" t="s">
        <v>7</v>
      </c>
      <c r="D154" s="24">
        <v>113368.19</v>
      </c>
      <c r="E154" s="63">
        <v>12</v>
      </c>
      <c r="F154" s="24">
        <f t="shared" ref="F154:F155" si="55">D154/E154</f>
        <v>9447.3491666666669</v>
      </c>
    </row>
    <row r="155" spans="1:6" ht="15.75">
      <c r="A155" s="30"/>
      <c r="B155" s="57" t="s">
        <v>227</v>
      </c>
      <c r="C155" s="1" t="s">
        <v>7</v>
      </c>
      <c r="D155" s="24">
        <v>277709.52</v>
      </c>
      <c r="E155" s="63">
        <v>12</v>
      </c>
      <c r="F155" s="24">
        <f t="shared" si="55"/>
        <v>23142.460000000003</v>
      </c>
    </row>
    <row r="156" spans="1:6" ht="15.75">
      <c r="A156" s="30">
        <v>37</v>
      </c>
      <c r="B156" s="22" t="s">
        <v>37</v>
      </c>
      <c r="C156" s="22"/>
      <c r="D156" s="30"/>
      <c r="E156" s="30"/>
      <c r="F156" s="24"/>
    </row>
    <row r="157" spans="1:6" ht="15.75">
      <c r="A157" s="30"/>
      <c r="B157" s="53" t="s">
        <v>42</v>
      </c>
      <c r="C157" s="1" t="s">
        <v>5</v>
      </c>
      <c r="D157" s="24">
        <v>508208.49</v>
      </c>
      <c r="E157" s="67">
        <v>12</v>
      </c>
      <c r="F157" s="24">
        <f t="shared" ref="F157" si="56">D157/E157</f>
        <v>42350.707499999997</v>
      </c>
    </row>
    <row r="158" spans="1:6" ht="15.75">
      <c r="A158" s="30"/>
      <c r="B158" s="2" t="s">
        <v>38</v>
      </c>
      <c r="C158" s="1" t="s">
        <v>7</v>
      </c>
      <c r="D158" s="24">
        <v>397778.48</v>
      </c>
      <c r="E158" s="63">
        <v>12</v>
      </c>
      <c r="F158" s="24">
        <f t="shared" ref="F158:F160" si="57">D158/E158</f>
        <v>33148.206666666665</v>
      </c>
    </row>
    <row r="159" spans="1:6" ht="15.75">
      <c r="A159" s="30"/>
      <c r="B159" s="53" t="s">
        <v>39</v>
      </c>
      <c r="C159" s="1" t="s">
        <v>7</v>
      </c>
      <c r="D159" s="24">
        <v>397778.48</v>
      </c>
      <c r="E159" s="63">
        <v>12</v>
      </c>
      <c r="F159" s="24">
        <f t="shared" si="57"/>
        <v>33148.206666666665</v>
      </c>
    </row>
    <row r="160" spans="1:6" ht="31.5">
      <c r="A160" s="30"/>
      <c r="B160" s="53" t="s">
        <v>40</v>
      </c>
      <c r="C160" s="53" t="s">
        <v>41</v>
      </c>
      <c r="D160" s="24">
        <v>274576.58</v>
      </c>
      <c r="E160" s="63">
        <v>12</v>
      </c>
      <c r="F160" s="24">
        <f t="shared" si="57"/>
        <v>22881.381666666668</v>
      </c>
    </row>
    <row r="161" spans="1:6" ht="15.75">
      <c r="A161" s="30">
        <v>38</v>
      </c>
      <c r="B161" s="22" t="s">
        <v>223</v>
      </c>
      <c r="C161" s="22"/>
      <c r="D161" s="30"/>
      <c r="E161" s="30"/>
      <c r="F161" s="24"/>
    </row>
    <row r="162" spans="1:6" ht="15.75">
      <c r="A162" s="30"/>
      <c r="B162" s="57" t="s">
        <v>224</v>
      </c>
      <c r="C162" s="1" t="s">
        <v>5</v>
      </c>
      <c r="D162" s="24">
        <v>251868.18</v>
      </c>
      <c r="E162" s="63">
        <v>12</v>
      </c>
      <c r="F162" s="24">
        <f t="shared" ref="F162" si="58">D162/E162</f>
        <v>20989.014999999999</v>
      </c>
    </row>
    <row r="163" spans="1:6" ht="15.75">
      <c r="A163" s="30">
        <v>39</v>
      </c>
      <c r="B163" s="54" t="s">
        <v>290</v>
      </c>
      <c r="C163" s="1"/>
      <c r="D163" s="24"/>
      <c r="E163" s="64"/>
      <c r="F163" s="24"/>
    </row>
    <row r="164" spans="1:6" ht="47.25">
      <c r="A164" s="30"/>
      <c r="B164" s="53" t="s">
        <v>289</v>
      </c>
      <c r="C164" s="53" t="s">
        <v>291</v>
      </c>
      <c r="D164" s="24">
        <v>379700.76</v>
      </c>
      <c r="E164" s="64">
        <v>12</v>
      </c>
      <c r="F164" s="24">
        <f>D164/E164</f>
        <v>31641.73</v>
      </c>
    </row>
    <row r="165" spans="1:6" ht="63">
      <c r="A165" s="30"/>
      <c r="B165" s="53" t="s">
        <v>292</v>
      </c>
      <c r="C165" s="53" t="s">
        <v>293</v>
      </c>
      <c r="D165" s="24">
        <v>297167.28000000003</v>
      </c>
      <c r="E165" s="64">
        <v>12</v>
      </c>
      <c r="F165" s="24">
        <f t="shared" ref="F165:F173" si="59">D165/E165</f>
        <v>24763.940000000002</v>
      </c>
    </row>
    <row r="166" spans="1:6" ht="31.5">
      <c r="A166" s="30">
        <v>40</v>
      </c>
      <c r="B166" s="55" t="s">
        <v>54</v>
      </c>
      <c r="C166" s="22"/>
      <c r="D166" s="56"/>
      <c r="E166" s="30"/>
      <c r="F166" s="24"/>
    </row>
    <row r="167" spans="1:6" ht="15.75">
      <c r="A167" s="30"/>
      <c r="B167" s="53" t="s">
        <v>55</v>
      </c>
      <c r="C167" s="1" t="s">
        <v>5</v>
      </c>
      <c r="D167" s="24">
        <v>163544.51</v>
      </c>
      <c r="E167" s="64">
        <v>4</v>
      </c>
      <c r="F167" s="24">
        <f t="shared" si="59"/>
        <v>40886.127500000002</v>
      </c>
    </row>
    <row r="168" spans="1:6" ht="15.75">
      <c r="A168" s="30">
        <v>41</v>
      </c>
      <c r="B168" s="56" t="s">
        <v>294</v>
      </c>
      <c r="C168" s="1"/>
      <c r="D168" s="24"/>
      <c r="E168" s="64"/>
      <c r="F168" s="24"/>
    </row>
    <row r="169" spans="1:6" ht="15.75">
      <c r="A169" s="30"/>
      <c r="B169" s="53" t="s">
        <v>56</v>
      </c>
      <c r="C169" s="1" t="s">
        <v>295</v>
      </c>
      <c r="D169" s="24">
        <v>149272.85999999999</v>
      </c>
      <c r="E169" s="64">
        <v>5</v>
      </c>
      <c r="F169" s="24">
        <f>D169/E169</f>
        <v>29854.571999999996</v>
      </c>
    </row>
    <row r="170" spans="1:6" ht="15.75">
      <c r="A170" s="30">
        <v>42</v>
      </c>
      <c r="B170" s="22" t="s">
        <v>195</v>
      </c>
      <c r="C170" s="1"/>
      <c r="D170" s="24"/>
      <c r="E170" s="64"/>
      <c r="F170" s="24"/>
    </row>
    <row r="171" spans="1:6" ht="15.75">
      <c r="A171" s="30"/>
      <c r="B171" s="57" t="s">
        <v>198</v>
      </c>
      <c r="C171" s="58" t="s">
        <v>5</v>
      </c>
      <c r="D171" s="24">
        <v>599947.43999999994</v>
      </c>
      <c r="E171" s="64">
        <v>12</v>
      </c>
      <c r="F171" s="24">
        <f>D171/E171</f>
        <v>49995.619999999995</v>
      </c>
    </row>
    <row r="172" spans="1:6" ht="15.75">
      <c r="A172" s="30"/>
      <c r="B172" s="57" t="s">
        <v>196</v>
      </c>
      <c r="C172" s="58" t="s">
        <v>107</v>
      </c>
      <c r="D172" s="24">
        <v>304744</v>
      </c>
      <c r="E172" s="64">
        <v>12</v>
      </c>
      <c r="F172" s="24">
        <f t="shared" si="59"/>
        <v>25395.333333333332</v>
      </c>
    </row>
    <row r="173" spans="1:6" ht="31.5">
      <c r="A173" s="30"/>
      <c r="B173" s="57" t="s">
        <v>197</v>
      </c>
      <c r="C173" s="59" t="s">
        <v>120</v>
      </c>
      <c r="D173" s="24">
        <v>468844.06</v>
      </c>
      <c r="E173" s="64">
        <v>12</v>
      </c>
      <c r="F173" s="24">
        <f t="shared" si="59"/>
        <v>39070.338333333333</v>
      </c>
    </row>
    <row r="174" spans="1:6" ht="15.75">
      <c r="A174" s="30">
        <v>43</v>
      </c>
      <c r="B174" s="22" t="s">
        <v>108</v>
      </c>
      <c r="C174" s="22"/>
      <c r="D174" s="30"/>
      <c r="E174" s="30"/>
      <c r="F174" s="24"/>
    </row>
    <row r="175" spans="1:6" ht="15.75">
      <c r="A175" s="30"/>
      <c r="B175" s="53" t="s">
        <v>109</v>
      </c>
      <c r="C175" s="1" t="s">
        <v>18</v>
      </c>
      <c r="D175" s="24">
        <v>355471.05</v>
      </c>
      <c r="E175" s="64">
        <v>12</v>
      </c>
      <c r="F175" s="24">
        <f t="shared" ref="F175" si="60">D175/E175</f>
        <v>29622.587499999998</v>
      </c>
    </row>
    <row r="176" spans="1:6" ht="15.75">
      <c r="A176" s="30">
        <v>44</v>
      </c>
      <c r="B176" s="22" t="s">
        <v>199</v>
      </c>
      <c r="C176" s="22"/>
      <c r="D176" s="30"/>
      <c r="E176" s="30"/>
      <c r="F176" s="24"/>
    </row>
    <row r="177" spans="1:6" ht="15.75">
      <c r="A177" s="30"/>
      <c r="B177" s="57" t="s">
        <v>200</v>
      </c>
      <c r="C177" s="1" t="s">
        <v>18</v>
      </c>
      <c r="D177" s="24">
        <v>243157.76000000001</v>
      </c>
      <c r="E177" s="64">
        <v>6</v>
      </c>
      <c r="F177" s="24">
        <f t="shared" ref="F177" si="61">D177/E177</f>
        <v>40526.293333333335</v>
      </c>
    </row>
    <row r="178" spans="1:6" ht="15.75">
      <c r="A178" s="30">
        <v>45</v>
      </c>
      <c r="B178" s="22" t="s">
        <v>169</v>
      </c>
      <c r="C178" s="22"/>
      <c r="D178" s="30"/>
      <c r="E178" s="30"/>
      <c r="F178" s="24"/>
    </row>
    <row r="179" spans="1:6" ht="15.75">
      <c r="A179" s="30"/>
      <c r="B179" s="1" t="s">
        <v>170</v>
      </c>
      <c r="C179" s="1" t="s">
        <v>18</v>
      </c>
      <c r="D179" s="24">
        <v>339647.26</v>
      </c>
      <c r="E179" s="64">
        <v>12</v>
      </c>
      <c r="F179" s="24">
        <f t="shared" ref="F179:F180" si="62">D179/E179</f>
        <v>28303.938333333335</v>
      </c>
    </row>
    <row r="180" spans="1:6" ht="15.75">
      <c r="A180" s="30"/>
      <c r="B180" s="53" t="s">
        <v>171</v>
      </c>
      <c r="C180" s="1" t="s">
        <v>24</v>
      </c>
      <c r="D180" s="24">
        <v>122125.24</v>
      </c>
      <c r="E180" s="64">
        <v>12</v>
      </c>
      <c r="F180" s="24">
        <f t="shared" si="62"/>
        <v>10177.103333333334</v>
      </c>
    </row>
    <row r="181" spans="1:6" ht="15.75">
      <c r="A181" s="30">
        <v>46</v>
      </c>
      <c r="B181" s="22" t="s">
        <v>243</v>
      </c>
      <c r="C181" s="22"/>
      <c r="D181" s="30"/>
      <c r="E181" s="30"/>
      <c r="F181" s="24"/>
    </row>
    <row r="182" spans="1:6" ht="15.75">
      <c r="A182" s="30"/>
      <c r="B182" s="1" t="s">
        <v>244</v>
      </c>
      <c r="C182" s="1" t="s">
        <v>213</v>
      </c>
      <c r="D182" s="24">
        <v>428500.55</v>
      </c>
      <c r="E182" s="64">
        <v>12</v>
      </c>
      <c r="F182" s="24">
        <f t="shared" ref="F182" si="63">D182/E182</f>
        <v>35708.379166666666</v>
      </c>
    </row>
    <row r="183" spans="1:6" ht="15.75">
      <c r="A183" s="30">
        <v>47</v>
      </c>
      <c r="B183" s="22" t="s">
        <v>211</v>
      </c>
      <c r="C183" s="22"/>
      <c r="D183" s="30"/>
      <c r="E183" s="30"/>
      <c r="F183" s="24"/>
    </row>
    <row r="184" spans="1:6" ht="15.75">
      <c r="A184" s="30"/>
      <c r="B184" s="57" t="s">
        <v>212</v>
      </c>
      <c r="C184" s="1" t="s">
        <v>213</v>
      </c>
      <c r="D184" s="24">
        <v>382135.12</v>
      </c>
      <c r="E184" s="64">
        <v>12</v>
      </c>
      <c r="F184" s="24">
        <f t="shared" ref="F184:F185" si="64">D184/E184</f>
        <v>31844.593333333334</v>
      </c>
    </row>
    <row r="185" spans="1:6" ht="15.75">
      <c r="A185" s="30"/>
      <c r="B185" s="57" t="s">
        <v>219</v>
      </c>
      <c r="C185" s="1" t="s">
        <v>24</v>
      </c>
      <c r="D185" s="24">
        <v>146821.18</v>
      </c>
      <c r="E185" s="64">
        <v>12</v>
      </c>
      <c r="F185" s="24">
        <f t="shared" si="64"/>
        <v>12235.098333333333</v>
      </c>
    </row>
    <row r="186" spans="1:6" ht="15.75">
      <c r="A186" s="30">
        <v>48</v>
      </c>
      <c r="B186" s="56" t="s">
        <v>135</v>
      </c>
      <c r="C186" s="56"/>
      <c r="D186" s="31"/>
      <c r="E186" s="30"/>
      <c r="F186" s="24"/>
    </row>
    <row r="187" spans="1:6" ht="15.75">
      <c r="A187" s="30"/>
      <c r="B187" s="53" t="s">
        <v>136</v>
      </c>
      <c r="C187" s="1" t="s">
        <v>18</v>
      </c>
      <c r="D187" s="24">
        <v>277840</v>
      </c>
      <c r="E187" s="64">
        <v>10</v>
      </c>
      <c r="F187" s="24">
        <f t="shared" ref="F187" si="65">D187/E187</f>
        <v>27784</v>
      </c>
    </row>
    <row r="188" spans="1:6" ht="15.75">
      <c r="A188" s="30">
        <v>49</v>
      </c>
      <c r="B188" s="22" t="s">
        <v>190</v>
      </c>
      <c r="C188" s="22"/>
      <c r="D188" s="30"/>
      <c r="E188" s="30"/>
      <c r="F188" s="24"/>
    </row>
    <row r="189" spans="1:6" ht="15.75">
      <c r="A189" s="30"/>
      <c r="B189" s="57" t="s">
        <v>191</v>
      </c>
      <c r="C189" s="58" t="s">
        <v>18</v>
      </c>
      <c r="D189" s="24">
        <v>411355.82</v>
      </c>
      <c r="E189" s="64">
        <v>12</v>
      </c>
      <c r="F189" s="24">
        <f t="shared" ref="F189" si="66">D189/E189</f>
        <v>34279.651666666665</v>
      </c>
    </row>
    <row r="190" spans="1:6" ht="15.75">
      <c r="A190" s="30">
        <v>50</v>
      </c>
      <c r="B190" s="22" t="s">
        <v>16</v>
      </c>
      <c r="C190" s="22"/>
      <c r="D190" s="30"/>
      <c r="E190" s="30"/>
      <c r="F190" s="24"/>
    </row>
    <row r="191" spans="1:6" ht="15.75">
      <c r="A191" s="30"/>
      <c r="B191" s="53" t="s">
        <v>17</v>
      </c>
      <c r="C191" s="1" t="s">
        <v>18</v>
      </c>
      <c r="D191" s="24">
        <v>486175.81</v>
      </c>
      <c r="E191" s="64">
        <v>12</v>
      </c>
      <c r="F191" s="24">
        <f t="shared" ref="F191:F192" si="67">D191/E191</f>
        <v>40514.650833333333</v>
      </c>
    </row>
    <row r="192" spans="1:6" ht="15.75">
      <c r="A192" s="69"/>
      <c r="B192" s="53" t="s">
        <v>19</v>
      </c>
      <c r="C192" s="1" t="s">
        <v>20</v>
      </c>
      <c r="D192" s="24">
        <v>28486.87</v>
      </c>
      <c r="E192" s="69">
        <v>9</v>
      </c>
      <c r="F192" s="24">
        <f t="shared" si="67"/>
        <v>3165.2077777777777</v>
      </c>
    </row>
    <row r="193" spans="1:6" ht="15.75">
      <c r="A193" s="30">
        <v>51</v>
      </c>
      <c r="B193" s="22" t="s">
        <v>34</v>
      </c>
      <c r="C193" s="22"/>
      <c r="D193" s="30"/>
      <c r="E193" s="30"/>
      <c r="F193" s="24"/>
    </row>
    <row r="194" spans="1:6" ht="31.5">
      <c r="A194" s="30"/>
      <c r="B194" s="53" t="s">
        <v>35</v>
      </c>
      <c r="C194" s="1" t="s">
        <v>18</v>
      </c>
      <c r="D194" s="24">
        <v>468374.51</v>
      </c>
      <c r="E194" s="64">
        <v>12</v>
      </c>
      <c r="F194" s="24">
        <f t="shared" ref="F194:F195" si="68">D194/E194</f>
        <v>39031.209166666667</v>
      </c>
    </row>
    <row r="195" spans="1:6" ht="15.75">
      <c r="A195" s="30"/>
      <c r="B195" s="53" t="s">
        <v>36</v>
      </c>
      <c r="C195" s="1" t="s">
        <v>24</v>
      </c>
      <c r="D195" s="24">
        <v>325353</v>
      </c>
      <c r="E195" s="64">
        <v>12</v>
      </c>
      <c r="F195" s="24">
        <f t="shared" si="68"/>
        <v>27112.75</v>
      </c>
    </row>
    <row r="196" spans="1:6" ht="15.75">
      <c r="A196" s="30">
        <v>52</v>
      </c>
      <c r="B196" s="22" t="s">
        <v>186</v>
      </c>
      <c r="C196" s="22"/>
      <c r="D196" s="30"/>
      <c r="E196" s="30"/>
      <c r="F196" s="24"/>
    </row>
    <row r="197" spans="1:6" ht="15.75">
      <c r="A197" s="30"/>
      <c r="B197" s="57" t="s">
        <v>188</v>
      </c>
      <c r="C197" s="58" t="s">
        <v>18</v>
      </c>
      <c r="D197" s="24">
        <v>376266.55</v>
      </c>
      <c r="E197" s="67">
        <v>12</v>
      </c>
      <c r="F197" s="24">
        <f t="shared" ref="F197" si="69">D197/E197</f>
        <v>31355.545833333334</v>
      </c>
    </row>
    <row r="198" spans="1:6" ht="15.75">
      <c r="A198" s="30"/>
      <c r="B198" s="57" t="s">
        <v>187</v>
      </c>
      <c r="C198" s="58" t="s">
        <v>24</v>
      </c>
      <c r="D198" s="24">
        <v>154366.79999999999</v>
      </c>
      <c r="E198" s="64">
        <v>7</v>
      </c>
      <c r="F198" s="24">
        <f t="shared" ref="F198:F199" si="70">D198/E198</f>
        <v>22052.399999999998</v>
      </c>
    </row>
    <row r="199" spans="1:6" ht="15.75">
      <c r="A199" s="30"/>
      <c r="B199" s="57" t="s">
        <v>189</v>
      </c>
      <c r="C199" s="58" t="s">
        <v>24</v>
      </c>
      <c r="D199" s="24">
        <v>134368.31</v>
      </c>
      <c r="E199" s="64">
        <v>5</v>
      </c>
      <c r="F199" s="24">
        <f t="shared" si="70"/>
        <v>26873.662</v>
      </c>
    </row>
    <row r="200" spans="1:6" ht="15.75">
      <c r="A200" s="30">
        <v>53</v>
      </c>
      <c r="B200" s="22" t="s">
        <v>144</v>
      </c>
      <c r="C200" s="22"/>
      <c r="D200" s="30"/>
      <c r="E200" s="30"/>
      <c r="F200" s="24"/>
    </row>
    <row r="201" spans="1:6" ht="15.75">
      <c r="A201" s="30"/>
      <c r="B201" s="1" t="s">
        <v>148</v>
      </c>
      <c r="C201" s="1" t="s">
        <v>18</v>
      </c>
      <c r="D201" s="24">
        <v>193724.17</v>
      </c>
      <c r="E201" s="64">
        <v>6</v>
      </c>
      <c r="F201" s="24">
        <f>D201/E201</f>
        <v>32287.361666666668</v>
      </c>
    </row>
    <row r="202" spans="1:6" ht="15.75">
      <c r="A202" s="30"/>
      <c r="B202" s="1" t="s">
        <v>145</v>
      </c>
      <c r="C202" s="1" t="s">
        <v>24</v>
      </c>
      <c r="D202" s="24">
        <v>194492.49</v>
      </c>
      <c r="E202" s="64">
        <v>6</v>
      </c>
      <c r="F202" s="24">
        <f t="shared" ref="F202:F204" si="71">D202/E202</f>
        <v>32415.414999999997</v>
      </c>
    </row>
    <row r="203" spans="1:6" ht="15.75">
      <c r="A203" s="30"/>
      <c r="B203" s="53" t="s">
        <v>146</v>
      </c>
      <c r="C203" s="1" t="s">
        <v>24</v>
      </c>
      <c r="D203" s="24">
        <v>144627.43</v>
      </c>
      <c r="E203" s="64">
        <v>10</v>
      </c>
      <c r="F203" s="24">
        <f t="shared" si="71"/>
        <v>14462.742999999999</v>
      </c>
    </row>
    <row r="204" spans="1:6" ht="31.5">
      <c r="A204" s="30"/>
      <c r="B204" s="53" t="s">
        <v>147</v>
      </c>
      <c r="C204" s="1" t="s">
        <v>24</v>
      </c>
      <c r="D204" s="24">
        <v>112122.03</v>
      </c>
      <c r="E204" s="64">
        <v>6</v>
      </c>
      <c r="F204" s="24">
        <f t="shared" si="71"/>
        <v>18687.005000000001</v>
      </c>
    </row>
    <row r="205" spans="1:6" ht="15.75">
      <c r="A205" s="30">
        <v>54</v>
      </c>
      <c r="B205" s="22" t="s">
        <v>141</v>
      </c>
      <c r="C205" s="22"/>
      <c r="D205" s="30"/>
      <c r="E205" s="30"/>
      <c r="F205" s="24"/>
    </row>
    <row r="206" spans="1:6" ht="15.75">
      <c r="A206" s="30"/>
      <c r="B206" s="1" t="s">
        <v>142</v>
      </c>
      <c r="C206" s="1" t="s">
        <v>18</v>
      </c>
      <c r="D206" s="24">
        <v>392788.33</v>
      </c>
      <c r="E206" s="64">
        <v>12</v>
      </c>
      <c r="F206" s="24">
        <f t="shared" ref="F206:F207" si="72">D206/E206</f>
        <v>32732.360833333336</v>
      </c>
    </row>
    <row r="207" spans="1:6" ht="15.75">
      <c r="A207" s="30"/>
      <c r="B207" s="53" t="s">
        <v>143</v>
      </c>
      <c r="C207" s="1" t="s">
        <v>24</v>
      </c>
      <c r="D207" s="24">
        <v>201072.88</v>
      </c>
      <c r="E207" s="64">
        <v>12</v>
      </c>
      <c r="F207" s="24">
        <f t="shared" si="72"/>
        <v>16756.073333333334</v>
      </c>
    </row>
    <row r="208" spans="1:6" ht="15.75">
      <c r="A208" s="30">
        <v>55</v>
      </c>
      <c r="B208" s="22" t="s">
        <v>179</v>
      </c>
      <c r="C208" s="22"/>
      <c r="D208" s="30"/>
      <c r="E208" s="30"/>
      <c r="F208" s="24"/>
    </row>
    <row r="209" spans="1:6" ht="15.75">
      <c r="A209" s="30"/>
      <c r="B209" s="57" t="s">
        <v>180</v>
      </c>
      <c r="C209" s="58" t="s">
        <v>18</v>
      </c>
      <c r="D209" s="24">
        <v>417696.67</v>
      </c>
      <c r="E209" s="64">
        <v>12</v>
      </c>
      <c r="F209" s="24">
        <f t="shared" ref="F209:F213" si="73">D209/E209</f>
        <v>34808.055833333332</v>
      </c>
    </row>
    <row r="210" spans="1:6" ht="15.75">
      <c r="A210" s="30"/>
      <c r="B210" s="57" t="s">
        <v>181</v>
      </c>
      <c r="C210" s="58" t="s">
        <v>24</v>
      </c>
      <c r="D210" s="24">
        <v>101025.98</v>
      </c>
      <c r="E210" s="64">
        <v>6</v>
      </c>
      <c r="F210" s="24">
        <f t="shared" si="73"/>
        <v>16837.663333333334</v>
      </c>
    </row>
    <row r="211" spans="1:6" ht="15.75">
      <c r="A211" s="30"/>
      <c r="B211" s="57" t="s">
        <v>182</v>
      </c>
      <c r="C211" s="58" t="s">
        <v>24</v>
      </c>
      <c r="D211" s="24">
        <v>1604.57</v>
      </c>
      <c r="E211" s="64">
        <v>6</v>
      </c>
      <c r="F211" s="24">
        <f t="shared" si="73"/>
        <v>267.42833333333334</v>
      </c>
    </row>
    <row r="212" spans="1:6" ht="15.75">
      <c r="A212" s="30"/>
      <c r="B212" s="57" t="s">
        <v>183</v>
      </c>
      <c r="C212" s="58" t="s">
        <v>184</v>
      </c>
      <c r="D212" s="24">
        <v>217088.07</v>
      </c>
      <c r="E212" s="64">
        <v>6</v>
      </c>
      <c r="F212" s="24">
        <f t="shared" si="73"/>
        <v>36181.345000000001</v>
      </c>
    </row>
    <row r="213" spans="1:6" ht="47.25">
      <c r="A213" s="30"/>
      <c r="B213" s="57" t="s">
        <v>185</v>
      </c>
      <c r="C213" s="57" t="s">
        <v>61</v>
      </c>
      <c r="D213" s="24">
        <v>254718.51</v>
      </c>
      <c r="E213" s="64">
        <v>12</v>
      </c>
      <c r="F213" s="24">
        <f t="shared" si="73"/>
        <v>21226.5425</v>
      </c>
    </row>
    <row r="214" spans="1:6" ht="15.75">
      <c r="A214" s="30">
        <v>56</v>
      </c>
      <c r="B214" s="22" t="s">
        <v>240</v>
      </c>
      <c r="C214" s="22"/>
      <c r="D214" s="30"/>
      <c r="E214" s="30"/>
      <c r="F214" s="24"/>
    </row>
    <row r="215" spans="1:6" ht="15.75">
      <c r="A215" s="30"/>
      <c r="B215" s="53" t="s">
        <v>241</v>
      </c>
      <c r="C215" s="1" t="s">
        <v>213</v>
      </c>
      <c r="D215" s="24">
        <v>356639.63</v>
      </c>
      <c r="E215" s="64">
        <v>10</v>
      </c>
      <c r="F215" s="24">
        <f t="shared" ref="F215:F216" si="74">D215/E215</f>
        <v>35663.963000000003</v>
      </c>
    </row>
    <row r="216" spans="1:6" ht="15.75">
      <c r="A216" s="30"/>
      <c r="B216" s="20" t="s">
        <v>242</v>
      </c>
      <c r="C216" s="1" t="s">
        <v>24</v>
      </c>
      <c r="D216" s="24">
        <v>375532.41</v>
      </c>
      <c r="E216" s="64">
        <v>12</v>
      </c>
      <c r="F216" s="24">
        <f t="shared" si="74"/>
        <v>31294.367499999997</v>
      </c>
    </row>
    <row r="217" spans="1:6" ht="15.75">
      <c r="A217" s="30">
        <v>57</v>
      </c>
      <c r="B217" s="56" t="s">
        <v>58</v>
      </c>
      <c r="C217" s="56"/>
      <c r="D217" s="56"/>
      <c r="E217" s="30"/>
      <c r="F217" s="24"/>
    </row>
    <row r="218" spans="1:6" ht="15.75">
      <c r="A218" s="30"/>
      <c r="B218" s="53" t="s">
        <v>62</v>
      </c>
      <c r="C218" s="1" t="s">
        <v>18</v>
      </c>
      <c r="D218" s="24">
        <v>551497.57999999996</v>
      </c>
      <c r="E218" s="67">
        <v>12</v>
      </c>
      <c r="F218" s="24">
        <f t="shared" ref="F218" si="75">D218/E218</f>
        <v>45958.131666666661</v>
      </c>
    </row>
    <row r="219" spans="1:6" ht="15.75">
      <c r="A219" s="30"/>
      <c r="B219" s="53" t="s">
        <v>59</v>
      </c>
      <c r="C219" s="1" t="s">
        <v>24</v>
      </c>
      <c r="D219" s="24">
        <v>422818.77</v>
      </c>
      <c r="E219" s="64">
        <v>12</v>
      </c>
      <c r="F219" s="24">
        <f t="shared" ref="F219:F220" si="76">D219/E219</f>
        <v>35234.897499999999</v>
      </c>
    </row>
    <row r="220" spans="1:6" ht="47.25">
      <c r="A220" s="30"/>
      <c r="B220" s="53" t="s">
        <v>60</v>
      </c>
      <c r="C220" s="53" t="s">
        <v>61</v>
      </c>
      <c r="D220" s="24">
        <v>213831.07</v>
      </c>
      <c r="E220" s="64">
        <v>12</v>
      </c>
      <c r="F220" s="24">
        <f t="shared" si="76"/>
        <v>17819.255833333333</v>
      </c>
    </row>
    <row r="221" spans="1:6" ht="15.75">
      <c r="A221" s="30">
        <v>58</v>
      </c>
      <c r="B221" s="54" t="s">
        <v>298</v>
      </c>
      <c r="C221" s="8"/>
      <c r="D221" s="8"/>
      <c r="E221" s="8"/>
      <c r="F221" s="8"/>
    </row>
    <row r="222" spans="1:6" ht="15.75">
      <c r="A222" s="30"/>
      <c r="B222" s="53" t="s">
        <v>299</v>
      </c>
      <c r="C222" s="8" t="s">
        <v>213</v>
      </c>
      <c r="D222" s="24">
        <v>252689.6</v>
      </c>
      <c r="E222" s="65">
        <v>12</v>
      </c>
      <c r="F222" s="66">
        <f>D222/E222</f>
        <v>21057.466666666667</v>
      </c>
    </row>
    <row r="223" spans="1:6" ht="15.75">
      <c r="A223" s="30"/>
      <c r="B223" s="53" t="s">
        <v>263</v>
      </c>
      <c r="C223" s="1" t="s">
        <v>24</v>
      </c>
      <c r="D223" s="24">
        <v>440215.57</v>
      </c>
      <c r="E223" s="64">
        <v>12</v>
      </c>
      <c r="F223" s="66">
        <f>D223/E223</f>
        <v>36684.630833333336</v>
      </c>
    </row>
    <row r="224" spans="1:6" ht="15.75">
      <c r="A224" s="30">
        <v>59</v>
      </c>
      <c r="B224" s="22" t="s">
        <v>25</v>
      </c>
      <c r="C224" s="22"/>
      <c r="D224" s="30"/>
      <c r="E224" s="30"/>
      <c r="F224" s="24"/>
    </row>
    <row r="225" spans="1:6" ht="15.75">
      <c r="A225" s="30"/>
      <c r="B225" s="62" t="s">
        <v>27</v>
      </c>
      <c r="C225" s="1" t="s">
        <v>18</v>
      </c>
      <c r="D225" s="24">
        <v>399825.55</v>
      </c>
      <c r="E225" s="67">
        <v>12</v>
      </c>
      <c r="F225" s="24">
        <f t="shared" ref="F225" si="77">D225/E225</f>
        <v>33318.79583333333</v>
      </c>
    </row>
    <row r="226" spans="1:6" ht="15.75">
      <c r="A226" s="30"/>
      <c r="B226" s="53" t="s">
        <v>26</v>
      </c>
      <c r="C226" s="1" t="s">
        <v>24</v>
      </c>
      <c r="D226" s="24">
        <v>368820.18</v>
      </c>
      <c r="E226" s="64">
        <v>12</v>
      </c>
      <c r="F226" s="24">
        <f t="shared" ref="F226:F227" si="78">D226/E226</f>
        <v>30735.014999999999</v>
      </c>
    </row>
    <row r="227" spans="1:6" ht="47.25">
      <c r="A227" s="30"/>
      <c r="B227" s="53" t="s">
        <v>28</v>
      </c>
      <c r="C227" s="53" t="s">
        <v>29</v>
      </c>
      <c r="D227" s="24">
        <v>190497.98</v>
      </c>
      <c r="E227" s="64">
        <v>12</v>
      </c>
      <c r="F227" s="24">
        <f t="shared" si="78"/>
        <v>15874.831666666667</v>
      </c>
    </row>
    <row r="228" spans="1:6" ht="15.75">
      <c r="A228" s="30">
        <v>60</v>
      </c>
      <c r="B228" s="56" t="s">
        <v>285</v>
      </c>
      <c r="C228" s="56"/>
      <c r="D228" s="31"/>
      <c r="E228" s="30"/>
      <c r="F228" s="24"/>
    </row>
    <row r="229" spans="1:6" ht="15.75">
      <c r="A229" s="30"/>
      <c r="B229" s="53" t="s">
        <v>84</v>
      </c>
      <c r="C229" s="1" t="s">
        <v>18</v>
      </c>
      <c r="D229" s="24">
        <v>485110.12</v>
      </c>
      <c r="E229" s="67">
        <v>12</v>
      </c>
      <c r="F229" s="24">
        <f t="shared" ref="F229" si="79">D229/E229</f>
        <v>40425.843333333331</v>
      </c>
    </row>
    <row r="230" spans="1:6" ht="15.75">
      <c r="A230" s="30"/>
      <c r="B230" s="53" t="s">
        <v>83</v>
      </c>
      <c r="C230" s="1" t="s">
        <v>7</v>
      </c>
      <c r="D230" s="24">
        <v>413831.48</v>
      </c>
      <c r="E230" s="64">
        <v>12</v>
      </c>
      <c r="F230" s="24">
        <f t="shared" ref="F230" si="80">D230/E230</f>
        <v>34485.956666666665</v>
      </c>
    </row>
    <row r="231" spans="1:6" ht="15.75">
      <c r="A231" s="30">
        <v>61</v>
      </c>
      <c r="B231" s="56" t="s">
        <v>21</v>
      </c>
      <c r="C231" s="56"/>
      <c r="D231" s="31"/>
      <c r="E231" s="30"/>
      <c r="F231" s="24"/>
    </row>
    <row r="232" spans="1:6" ht="15.75">
      <c r="A232" s="30"/>
      <c r="B232" s="2" t="s">
        <v>22</v>
      </c>
      <c r="C232" s="1" t="s">
        <v>18</v>
      </c>
      <c r="D232" s="24">
        <v>448766.42</v>
      </c>
      <c r="E232" s="64">
        <v>12</v>
      </c>
      <c r="F232" s="24">
        <f t="shared" ref="F232:F233" si="81">D232/E232</f>
        <v>37397.201666666668</v>
      </c>
    </row>
    <row r="233" spans="1:6" ht="15.75">
      <c r="A233" s="30"/>
      <c r="B233" s="53" t="s">
        <v>23</v>
      </c>
      <c r="C233" s="1" t="s">
        <v>24</v>
      </c>
      <c r="D233" s="24">
        <v>298913.23</v>
      </c>
      <c r="E233" s="64">
        <v>12</v>
      </c>
      <c r="F233" s="24">
        <f t="shared" si="81"/>
        <v>24909.435833333333</v>
      </c>
    </row>
    <row r="234" spans="1:6" ht="15.75">
      <c r="A234" s="30">
        <v>62</v>
      </c>
      <c r="B234" s="22" t="s">
        <v>137</v>
      </c>
      <c r="C234" s="22"/>
      <c r="D234" s="30"/>
      <c r="E234" s="30"/>
      <c r="F234" s="24"/>
    </row>
    <row r="235" spans="1:6" ht="15.75">
      <c r="A235" s="30"/>
      <c r="B235" s="53" t="s">
        <v>139</v>
      </c>
      <c r="C235" s="1" t="s">
        <v>18</v>
      </c>
      <c r="D235" s="24">
        <v>472205.23</v>
      </c>
      <c r="E235" s="67">
        <v>12</v>
      </c>
      <c r="F235" s="24">
        <f t="shared" ref="F235" si="82">D235/E235</f>
        <v>39350.435833333329</v>
      </c>
    </row>
    <row r="236" spans="1:6" ht="47.25">
      <c r="A236" s="30"/>
      <c r="B236" s="53" t="s">
        <v>138</v>
      </c>
      <c r="C236" s="53" t="s">
        <v>29</v>
      </c>
      <c r="D236" s="24">
        <v>207352.84</v>
      </c>
      <c r="E236" s="64">
        <v>12</v>
      </c>
      <c r="F236" s="24">
        <f t="shared" ref="F236:F237" si="83">D236/E236</f>
        <v>17279.403333333332</v>
      </c>
    </row>
    <row r="237" spans="1:6" ht="15.75">
      <c r="A237" s="30"/>
      <c r="B237" s="53" t="s">
        <v>140</v>
      </c>
      <c r="C237" s="1" t="s">
        <v>24</v>
      </c>
      <c r="D237" s="24">
        <v>293848.90000000002</v>
      </c>
      <c r="E237" s="64">
        <v>12</v>
      </c>
      <c r="F237" s="24">
        <f t="shared" si="83"/>
        <v>24487.408333333336</v>
      </c>
    </row>
    <row r="238" spans="1:6" ht="15.75">
      <c r="A238" s="30">
        <v>63</v>
      </c>
      <c r="B238" s="54" t="s">
        <v>300</v>
      </c>
      <c r="C238" s="8"/>
      <c r="D238" s="8"/>
      <c r="E238" s="8"/>
      <c r="F238" s="8"/>
    </row>
    <row r="239" spans="1:6" ht="15.75">
      <c r="A239" s="30"/>
      <c r="B239" s="53" t="s">
        <v>301</v>
      </c>
      <c r="C239" s="68" t="s">
        <v>303</v>
      </c>
      <c r="D239" s="24">
        <v>352851.84</v>
      </c>
      <c r="E239" s="64">
        <v>12</v>
      </c>
      <c r="F239" s="64">
        <f>D239/E239</f>
        <v>29404.320000000003</v>
      </c>
    </row>
    <row r="240" spans="1:6" ht="15.75">
      <c r="A240" s="30"/>
      <c r="B240" s="53" t="s">
        <v>311</v>
      </c>
      <c r="C240" s="68" t="s">
        <v>24</v>
      </c>
      <c r="D240" s="24">
        <v>44288.86</v>
      </c>
      <c r="E240" s="70">
        <v>4</v>
      </c>
      <c r="F240" s="66">
        <f>D240/E240</f>
        <v>11072.215</v>
      </c>
    </row>
    <row r="241" spans="1:6" ht="15.75">
      <c r="A241" s="30">
        <v>64</v>
      </c>
      <c r="B241" s="22" t="s">
        <v>312</v>
      </c>
      <c r="C241" s="22"/>
      <c r="D241" s="30"/>
      <c r="E241" s="30"/>
      <c r="F241" s="24"/>
    </row>
    <row r="242" spans="1:6" ht="15.75">
      <c r="A242" s="30"/>
      <c r="B242" s="57" t="s">
        <v>265</v>
      </c>
      <c r="C242" s="1" t="s">
        <v>213</v>
      </c>
      <c r="D242" s="24">
        <v>329902.5</v>
      </c>
      <c r="E242" s="64">
        <v>10</v>
      </c>
      <c r="F242" s="24">
        <f t="shared" ref="F242" si="84">D242/E242</f>
        <v>32990.25</v>
      </c>
    </row>
    <row r="243" spans="1:6" ht="15.75">
      <c r="A243" s="30">
        <v>65</v>
      </c>
      <c r="B243" s="22" t="s">
        <v>220</v>
      </c>
      <c r="C243" s="22"/>
      <c r="D243" s="30"/>
      <c r="E243" s="30"/>
      <c r="F243" s="24"/>
    </row>
    <row r="244" spans="1:6" ht="31.5">
      <c r="A244" s="30"/>
      <c r="B244" s="57" t="s">
        <v>221</v>
      </c>
      <c r="C244" s="1" t="s">
        <v>213</v>
      </c>
      <c r="D244" s="24">
        <v>421816.1</v>
      </c>
      <c r="E244" s="64">
        <v>12</v>
      </c>
      <c r="F244" s="24">
        <f t="shared" ref="F244:F245" si="85">D244/E244</f>
        <v>35151.341666666667</v>
      </c>
    </row>
    <row r="245" spans="1:6" ht="15.75">
      <c r="A245" s="30"/>
      <c r="B245" s="57" t="s">
        <v>222</v>
      </c>
      <c r="C245" s="1" t="s">
        <v>24</v>
      </c>
      <c r="D245" s="24">
        <v>361833.61</v>
      </c>
      <c r="E245" s="64">
        <v>12</v>
      </c>
      <c r="F245" s="24">
        <f t="shared" si="85"/>
        <v>30152.800833333331</v>
      </c>
    </row>
    <row r="246" spans="1:6" ht="15.75">
      <c r="A246" s="30">
        <v>66</v>
      </c>
      <c r="B246" s="22" t="s">
        <v>110</v>
      </c>
      <c r="C246" s="22"/>
      <c r="D246" s="30"/>
      <c r="E246" s="30"/>
      <c r="F246" s="24"/>
    </row>
    <row r="247" spans="1:6" ht="15.75">
      <c r="A247" s="30"/>
      <c r="B247" s="53" t="s">
        <v>302</v>
      </c>
      <c r="C247" s="1" t="s">
        <v>18</v>
      </c>
      <c r="D247" s="24">
        <v>434221.5</v>
      </c>
      <c r="E247" s="67">
        <v>12</v>
      </c>
      <c r="F247" s="24">
        <f t="shared" ref="F247" si="86">D247/E247</f>
        <v>36185.125</v>
      </c>
    </row>
    <row r="248" spans="1:6" ht="15.75">
      <c r="A248" s="30"/>
      <c r="B248" s="53" t="s">
        <v>111</v>
      </c>
      <c r="C248" s="1" t="s">
        <v>24</v>
      </c>
      <c r="D248" s="24">
        <v>329876.89</v>
      </c>
      <c r="E248" s="64">
        <v>12</v>
      </c>
      <c r="F248" s="24">
        <f t="shared" ref="F248" si="87">D248/E248</f>
        <v>27489.740833333333</v>
      </c>
    </row>
    <row r="249" spans="1:6" ht="15.75">
      <c r="A249" s="30">
        <v>67</v>
      </c>
      <c r="B249" s="22" t="s">
        <v>124</v>
      </c>
      <c r="C249" s="22"/>
      <c r="D249" s="30"/>
      <c r="E249" s="30"/>
      <c r="F249" s="24"/>
    </row>
    <row r="250" spans="1:6" ht="15.75">
      <c r="A250" s="30"/>
      <c r="B250" s="53" t="s">
        <v>125</v>
      </c>
      <c r="C250" s="1" t="s">
        <v>18</v>
      </c>
      <c r="D250" s="24">
        <v>468348.45</v>
      </c>
      <c r="E250" s="64">
        <v>12</v>
      </c>
      <c r="F250" s="24">
        <f t="shared" ref="F250:F251" si="88">D250/E250</f>
        <v>39029.037499999999</v>
      </c>
    </row>
    <row r="251" spans="1:6" ht="15.75">
      <c r="A251" s="30"/>
      <c r="B251" s="53" t="s">
        <v>126</v>
      </c>
      <c r="C251" s="1" t="s">
        <v>24</v>
      </c>
      <c r="D251" s="24">
        <v>329278.5</v>
      </c>
      <c r="E251" s="64">
        <v>12</v>
      </c>
      <c r="F251" s="24">
        <f t="shared" si="88"/>
        <v>27439.875</v>
      </c>
    </row>
    <row r="252" spans="1:6" ht="15.75">
      <c r="A252" s="30">
        <v>68</v>
      </c>
      <c r="B252" s="22" t="s">
        <v>163</v>
      </c>
      <c r="C252" s="22"/>
      <c r="D252" s="30"/>
      <c r="E252" s="30"/>
      <c r="F252" s="24"/>
    </row>
    <row r="253" spans="1:6" ht="31.5">
      <c r="A253" s="30"/>
      <c r="B253" s="53" t="s">
        <v>168</v>
      </c>
      <c r="C253" s="1" t="s">
        <v>18</v>
      </c>
      <c r="D253" s="24">
        <v>455941.63</v>
      </c>
      <c r="E253" s="67">
        <v>12</v>
      </c>
      <c r="F253" s="24">
        <f t="shared" ref="F253" si="89">D253/E253</f>
        <v>37995.135833333334</v>
      </c>
    </row>
    <row r="254" spans="1:6" ht="15.75">
      <c r="A254" s="30"/>
      <c r="B254" s="53" t="s">
        <v>164</v>
      </c>
      <c r="C254" s="1" t="s">
        <v>165</v>
      </c>
      <c r="D254" s="24">
        <v>317506.38</v>
      </c>
      <c r="E254" s="64">
        <v>12</v>
      </c>
      <c r="F254" s="24">
        <f t="shared" ref="F254:F255" si="90">D254/E254</f>
        <v>26458.865000000002</v>
      </c>
    </row>
    <row r="255" spans="1:6" ht="31.5">
      <c r="A255" s="30"/>
      <c r="B255" s="53" t="s">
        <v>166</v>
      </c>
      <c r="C255" s="1" t="s">
        <v>167</v>
      </c>
      <c r="D255" s="24">
        <v>202117.49</v>
      </c>
      <c r="E255" s="64">
        <v>12</v>
      </c>
      <c r="F255" s="24">
        <f t="shared" si="90"/>
        <v>16843.124166666665</v>
      </c>
    </row>
    <row r="256" spans="1:6" ht="15.75">
      <c r="A256" s="30">
        <v>69</v>
      </c>
      <c r="B256" s="22" t="s">
        <v>192</v>
      </c>
      <c r="C256" s="22"/>
      <c r="D256" s="30"/>
      <c r="E256" s="30"/>
      <c r="F256" s="24"/>
    </row>
    <row r="257" spans="1:6" ht="15.75">
      <c r="A257" s="30"/>
      <c r="B257" s="57" t="s">
        <v>193</v>
      </c>
      <c r="C257" s="58" t="s">
        <v>18</v>
      </c>
      <c r="D257" s="24">
        <v>314971.36</v>
      </c>
      <c r="E257" s="64">
        <v>12</v>
      </c>
      <c r="F257" s="24">
        <f t="shared" ref="F257:F258" si="91">D257/E257</f>
        <v>26247.613333333331</v>
      </c>
    </row>
    <row r="258" spans="1:6" ht="15.75">
      <c r="A258" s="30"/>
      <c r="B258" s="57" t="s">
        <v>194</v>
      </c>
      <c r="C258" s="58" t="s">
        <v>24</v>
      </c>
      <c r="D258" s="24">
        <v>300890.17</v>
      </c>
      <c r="E258" s="64">
        <v>12</v>
      </c>
      <c r="F258" s="24">
        <f t="shared" si="91"/>
        <v>25074.180833333332</v>
      </c>
    </row>
    <row r="259" spans="1:6" ht="15.75">
      <c r="A259" s="30">
        <v>70</v>
      </c>
      <c r="B259" s="54" t="s">
        <v>304</v>
      </c>
      <c r="C259" s="1"/>
      <c r="D259" s="1"/>
      <c r="E259" s="1"/>
      <c r="F259" s="1"/>
    </row>
    <row r="260" spans="1:6" ht="15.75">
      <c r="A260" s="1"/>
      <c r="B260" s="1" t="s">
        <v>305</v>
      </c>
      <c r="C260" s="1" t="s">
        <v>5</v>
      </c>
      <c r="D260" s="24">
        <v>374247</v>
      </c>
      <c r="E260" s="52">
        <v>12</v>
      </c>
      <c r="F260" s="24">
        <v>31187</v>
      </c>
    </row>
    <row r="261" spans="1:6" ht="15.75">
      <c r="A261" s="1"/>
      <c r="B261" s="1" t="s">
        <v>306</v>
      </c>
      <c r="C261" s="1" t="s">
        <v>307</v>
      </c>
      <c r="D261" s="24">
        <v>80000</v>
      </c>
      <c r="E261" s="52">
        <v>3</v>
      </c>
      <c r="F261" s="24">
        <v>26666</v>
      </c>
    </row>
    <row r="262" spans="1:6" ht="15.75">
      <c r="A262" s="1"/>
      <c r="B262" s="1" t="s">
        <v>308</v>
      </c>
      <c r="C262" s="1" t="s">
        <v>307</v>
      </c>
      <c r="D262" s="24">
        <v>80000</v>
      </c>
      <c r="E262" s="52">
        <v>3</v>
      </c>
      <c r="F262" s="24">
        <v>26666</v>
      </c>
    </row>
    <row r="263" spans="1:6" ht="15.75">
      <c r="A263" s="1"/>
      <c r="B263" s="1"/>
      <c r="C263" s="1"/>
      <c r="D263" s="24"/>
      <c r="E263" s="52"/>
      <c r="F263" s="24"/>
    </row>
    <row r="264" spans="1:6" ht="15.75">
      <c r="A264" s="1"/>
      <c r="B264" s="1"/>
      <c r="C264" s="1"/>
      <c r="D264" s="24"/>
      <c r="E264" s="52"/>
      <c r="F264" s="24"/>
    </row>
    <row r="265" spans="1:6" ht="15.75">
      <c r="A265" s="1"/>
      <c r="B265" s="1"/>
      <c r="C265" s="1"/>
      <c r="D265" s="24"/>
      <c r="E265" s="52"/>
      <c r="F265" s="24"/>
    </row>
    <row r="266" spans="1:6" ht="15.75">
      <c r="A266" s="1"/>
      <c r="B266" s="1"/>
      <c r="C266" s="1"/>
      <c r="D266" s="24"/>
      <c r="E266" s="52"/>
      <c r="F266" s="24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user04</cp:lastModifiedBy>
  <dcterms:created xsi:type="dcterms:W3CDTF">2018-03-22T05:45:39Z</dcterms:created>
  <dcterms:modified xsi:type="dcterms:W3CDTF">2018-03-29T12:52:38Z</dcterms:modified>
</cp:coreProperties>
</file>